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Odd_EK\cizek\DataKraj\Rozpočet\Rozpočet16\"/>
    </mc:Choice>
  </mc:AlternateContent>
  <bookViews>
    <workbookView xWindow="0" yWindow="0" windowWidth="42510" windowHeight="7965"/>
  </bookViews>
  <sheets>
    <sheet name="Organizace_příl1_16" sheetId="2" r:id="rId1"/>
    <sheet name="List1" sheetId="1" r:id="rId2"/>
  </sheets>
  <definedNames>
    <definedName name="_xlnm._FilterDatabase" localSheetId="0" hidden="1">Organizace_příl1_16!$A$3:$J$82</definedName>
    <definedName name="_xlnm.Print_Titles" localSheetId="0">Organizace_příl1_16!$3:$3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2" l="1"/>
  <c r="I84" i="2"/>
  <c r="H84" i="2"/>
  <c r="G84" i="2"/>
  <c r="F84" i="2"/>
  <c r="E84" i="2"/>
  <c r="D84" i="2"/>
</calcChain>
</file>

<file path=xl/sharedStrings.xml><?xml version="1.0" encoding="utf-8"?>
<sst xmlns="http://schemas.openxmlformats.org/spreadsheetml/2006/main" count="248" uniqueCount="190">
  <si>
    <t>Účelové prostředky poskytnuté Ministerstvem škoství, mládeže a tělovýchovy ČR dle § 161 a § 163 zákona č. 561/2004 Sb. (školský zákon) (v Kč)</t>
  </si>
  <si>
    <t>Č.org.</t>
  </si>
  <si>
    <t>Obec</t>
  </si>
  <si>
    <t>Název organizace</t>
  </si>
  <si>
    <t>IČO organizace</t>
  </si>
  <si>
    <t>Pracovníků</t>
  </si>
  <si>
    <t>Platy</t>
  </si>
  <si>
    <t>OON</t>
  </si>
  <si>
    <t>Oniv</t>
  </si>
  <si>
    <t>Odvody</t>
  </si>
  <si>
    <t>NIV - přímé náklady 
33 353</t>
  </si>
  <si>
    <t>Organizace zřízené krajem</t>
  </si>
  <si>
    <t>Plzeň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</si>
  <si>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</si>
  <si>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</si>
  <si>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</si>
  <si>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</si>
  <si>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</si>
  <si>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</si>
  <si>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</si>
  <si>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</si>
  <si>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</si>
  <si>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</si>
  <si>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</si>
  <si>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</si>
  <si>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</si>
  <si>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</si>
  <si>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</si>
  <si>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</si>
  <si>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</si>
  <si>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</si>
  <si>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</si>
  <si>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</si>
  <si>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</si>
  <si>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</si>
  <si>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</si>
  <si>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</si>
  <si>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</si>
  <si>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</si>
  <si>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</si>
  <si>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</si>
  <si>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</si>
  <si>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</si>
  <si>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</si>
  <si>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</si>
  <si>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</si>
  <si>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</si>
  <si>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</si>
  <si>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</si>
  <si>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</si>
  <si>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</si>
  <si>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</si>
  <si>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</si>
  <si>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</si>
  <si>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</si>
  <si>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</si>
  <si>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</si>
  <si>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</si>
  <si>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</si>
  <si>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</si>
  <si>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</si>
  <si>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</si>
  <si>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</si>
  <si>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</si>
  <si>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</si>
  <si>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</si>
  <si>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</si>
  <si>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</si>
  <si>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</si>
  <si>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</si>
  <si>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</si>
  <si>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</si>
  <si>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</si>
  <si>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</si>
  <si>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</si>
  <si>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</si>
  <si>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</si>
  <si>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</si>
  <si>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</si>
  <si>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Domažlice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</si>
  <si>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</si>
  <si>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</si>
  <si>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</si>
  <si>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</si>
  <si>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</si>
  <si>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</si>
  <si>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Horšovský Týn</t>
  </si>
  <si>
    <t>Dětský domov, Horšovský Týn</t>
  </si>
  <si>
    <t>48342947</t>
  </si>
  <si>
    <t>Staňkov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</si>
  <si>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</si>
  <si>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</si>
  <si>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</si>
  <si>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</si>
  <si>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</si>
  <si>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</si>
  <si>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Plasy</t>
  </si>
  <si>
    <t>Gymnázium a Střední odborná škola, Plasy</t>
  </si>
  <si>
    <t>70838534</t>
  </si>
  <si>
    <t>Zbůch</t>
  </si>
  <si>
    <t>Odborná škola, Základní škola a Mateřská škola, Zbůch, V Sídlišti 349</t>
  </si>
  <si>
    <t>70839352</t>
  </si>
  <si>
    <t>Rokycany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</si>
  <si>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</si>
  <si>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</si>
  <si>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</si>
  <si>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</si>
  <si>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</si>
  <si>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</si>
  <si>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</si>
  <si>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</si>
  <si>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</si>
  <si>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</si>
  <si>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Tachov</t>
  </si>
  <si>
    <t>Dům dětí a mládeže, Tachov, Školní 1638</t>
  </si>
  <si>
    <t>00377813</t>
  </si>
  <si>
    <t>Střední průmyslová škola, Tachov, Světce 1</t>
  </si>
  <si>
    <t>00520110</t>
  </si>
  <si>
    <t>Planá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</si>
  <si>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</si>
  <si>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</si>
  <si>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</si>
  <si>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</si>
  <si>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</si>
  <si>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</si>
  <si>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Stříbro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</si>
  <si>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</si>
  <si>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</si>
  <si>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</si>
  <si>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</si>
  <si>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</si>
  <si>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</si>
  <si>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</si>
  <si>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</si>
  <si>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</si>
  <si>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</si>
  <si>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</si>
  <si>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</si>
  <si>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</si>
  <si>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</si>
  <si>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Klatovy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</si>
  <si>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</si>
  <si>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</si>
  <si>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</si>
  <si>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</si>
  <si>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Kašperské Hory</t>
  </si>
  <si>
    <t>Dětský domov, Kašperské Hory</t>
  </si>
  <si>
    <t>61751065</t>
  </si>
  <si>
    <t>Horažďovice</t>
  </si>
  <si>
    <t>Dům dětí a mládeže, Horažďovice, Zámek 11</t>
  </si>
  <si>
    <t>61781371</t>
  </si>
  <si>
    <t>Sušice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</si>
  <si>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</si>
  <si>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</si>
  <si>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</si>
  <si>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</si>
  <si>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</si>
  <si>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</si>
  <si>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</si>
  <si>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</si>
  <si>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Nýrsko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</si>
  <si>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</si>
  <si>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</si>
  <si>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</si>
  <si>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</si>
  <si>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</si>
  <si>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</si>
  <si>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Nepomuk</t>
  </si>
  <si>
    <t>Dětský domov, Nepomuk</t>
  </si>
  <si>
    <t>49180924</t>
  </si>
  <si>
    <t>Blovice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</si>
  <si>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</si>
  <si>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</si>
  <si>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</si>
  <si>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</si>
  <si>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</si>
  <si>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</si>
  <si>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</si>
  <si>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</si>
  <si>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</si>
  <si>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</si>
  <si>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</si>
  <si>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Kralovice</t>
  </si>
  <si>
    <t>Střední škola, Kralovice, nám. Osvobození 32</t>
  </si>
  <si>
    <t>00077704</t>
  </si>
  <si>
    <t>Bor</t>
  </si>
  <si>
    <t>Střední škola, Bor, Plzeňská 231</t>
  </si>
  <si>
    <t>00077879</t>
  </si>
  <si>
    <t>celkem</t>
  </si>
  <si>
    <t>Rozepsané prostředky KÚ Plzeňského kraje k 6.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</si>
</sst>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0" fillId="0" borderId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" fontId="6" fillId="4" borderId="5" xfId="4" applyNumberFormat="1" applyFont="1" applyFill="1" applyBorder="1" applyAlignment="1">
      <alignment horizontal="center" vertical="center" wrapText="1"/>
    </xf>
    <xf numFmtId="3" fontId="6" fillId="4" borderId="6" xfId="4" applyNumberFormat="1" applyFont="1" applyFill="1" applyBorder="1" applyAlignment="1">
      <alignment horizontal="center" vertical="center" wrapText="1"/>
    </xf>
    <xf numFmtId="3" fontId="6" fillId="4" borderId="7" xfId="4" applyNumberFormat="1" applyFont="1" applyFill="1" applyBorder="1" applyAlignment="1">
      <alignment horizontal="center" vertical="center" wrapText="1"/>
    </xf>
    <xf numFmtId="3" fontId="6" fillId="4" borderId="8" xfId="4" applyNumberFormat="1" applyFont="1" applyFill="1" applyBorder="1" applyAlignment="1">
      <alignment horizontal="center" vertical="center" wrapText="1"/>
    </xf>
    <xf numFmtId="49" fontId="8" fillId="3" borderId="9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9" fillId="0" borderId="10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49" fontId="4" fillId="0" borderId="13" xfId="2" applyNumberFormat="1" applyFont="1" applyFill="1" applyBorder="1" applyAlignment="1">
      <alignment horizontal="center" vertical="center"/>
    </xf>
    <xf numFmtId="4" fontId="4" fillId="0" borderId="10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vertical="center"/>
    </xf>
    <xf numFmtId="3" fontId="4" fillId="0" borderId="12" xfId="2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top" wrapText="1"/>
    </xf>
    <xf numFmtId="49" fontId="11" fillId="0" borderId="0" xfId="5" applyNumberFormat="1" applyFont="1" applyFill="1" applyBorder="1" applyAlignment="1">
      <alignment vertical="top" wrapText="1"/>
    </xf>
    <xf numFmtId="164" fontId="11" fillId="0" borderId="0" xfId="5" applyNumberFormat="1" applyFont="1" applyFill="1" applyBorder="1" applyAlignment="1">
      <alignment vertical="top" wrapText="1"/>
    </xf>
    <xf numFmtId="3" fontId="5" fillId="0" borderId="0" xfId="2" applyNumberFormat="1" applyFont="1" applyAlignment="1">
      <alignment vertical="center"/>
    </xf>
    <xf numFmtId="3" fontId="3" fillId="0" borderId="0" xfId="2" applyNumberFormat="1" applyAlignment="1">
      <alignment vertical="center"/>
    </xf>
    <xf numFmtId="0" fontId="12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49" fontId="4" fillId="0" borderId="17" xfId="2" applyNumberFormat="1" applyFont="1" applyFill="1" applyBorder="1" applyAlignment="1">
      <alignment horizontal="center" vertical="center"/>
    </xf>
    <xf numFmtId="4" fontId="4" fillId="0" borderId="14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3" fontId="4" fillId="0" borderId="16" xfId="2" applyNumberFormat="1" applyFont="1" applyFill="1" applyBorder="1" applyAlignment="1">
      <alignment vertical="center"/>
    </xf>
    <xf numFmtId="0" fontId="11" fillId="0" borderId="0" xfId="5" applyFont="1" applyFill="1" applyBorder="1"/>
    <xf numFmtId="49" fontId="11" fillId="0" borderId="0" xfId="5" applyNumberFormat="1" applyFont="1" applyFill="1" applyBorder="1"/>
    <xf numFmtId="164" fontId="13" fillId="0" borderId="0" xfId="5" applyNumberFormat="1" applyFont="1" applyFill="1" applyBorder="1"/>
    <xf numFmtId="0" fontId="11" fillId="0" borderId="0" xfId="5" applyFont="1" applyFill="1" applyBorder="1" applyAlignment="1"/>
    <xf numFmtId="49" fontId="11" fillId="0" borderId="0" xfId="5" applyNumberFormat="1" applyFont="1" applyFill="1" applyBorder="1" applyAlignment="1"/>
    <xf numFmtId="164" fontId="13" fillId="0" borderId="0" xfId="5" applyNumberFormat="1" applyFont="1" applyFill="1" applyBorder="1" applyAlignment="1"/>
    <xf numFmtId="0" fontId="12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49" fontId="4" fillId="0" borderId="21" xfId="2" applyNumberFormat="1" applyFont="1" applyFill="1" applyBorder="1" applyAlignment="1">
      <alignment horizontal="center" vertical="center"/>
    </xf>
    <xf numFmtId="4" fontId="4" fillId="0" borderId="18" xfId="2" applyNumberFormat="1" applyFont="1" applyFill="1" applyBorder="1" applyAlignment="1">
      <alignment vertical="center"/>
    </xf>
    <xf numFmtId="3" fontId="4" fillId="0" borderId="19" xfId="2" applyNumberFormat="1" applyFont="1" applyFill="1" applyBorder="1" applyAlignment="1">
      <alignment vertical="center"/>
    </xf>
    <xf numFmtId="3" fontId="4" fillId="0" borderId="2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12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3" fontId="12" fillId="0" borderId="0" xfId="2" applyNumberFormat="1" applyFont="1" applyAlignment="1">
      <alignment horizontal="left" vertical="center"/>
    </xf>
    <xf numFmtId="3" fontId="4" fillId="0" borderId="22" xfId="2" applyNumberFormat="1" applyFont="1" applyBorder="1" applyAlignment="1">
      <alignment vertical="center"/>
    </xf>
    <xf numFmtId="3" fontId="4" fillId="0" borderId="23" xfId="2" applyNumberFormat="1" applyFont="1" applyBorder="1" applyAlignment="1">
      <alignment vertical="center"/>
    </xf>
    <xf numFmtId="4" fontId="4" fillId="0" borderId="23" xfId="2" applyNumberFormat="1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0" fontId="3" fillId="0" borderId="0" xfId="2" applyAlignment="1">
      <alignment horizontal="center" vertical="center"/>
    </xf>
  </cellXfs>
  <cellStyles count="6">
    <cellStyle name="Normální" xfId="0" builtinId="0"/>
    <cellStyle name="normální 2" xfId="1"/>
    <cellStyle name="normální 3" xfId="3"/>
    <cellStyle name="normální_RozpKraj07V1SumICO" xfId="4"/>
    <cellStyle name="normální_SitskolnovaX" xfId="2"/>
    <cellStyle name="normální_Změna závazných ukazatelů_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4"/>
  <sheetViews>
    <sheetView tabSelected="1" zoomScaleNormal="100" workbookViewId="0">
      <pane xSplit="10" ySplit="3" topLeftCell="K77" activePane="bottomRight" state="frozenSplit"/>
      <selection pane="topRight" activeCell="G105" sqref="G105"/>
      <selection pane="bottomLeft" activeCell="G105" sqref="G105"/>
      <selection pane="bottomRight" activeCell="G87" sqref="G87"/>
    </sheetView>
  </sheetViews>
  <sheetFormatPr defaultRowHeight="12.75" x14ac:dyDescent="0.25"/>
  <cols>
    <col min="1" max="1" width="5.140625" style="62" customWidth="1"/>
    <col min="2" max="2" width="13" style="2" customWidth="1"/>
    <col min="3" max="3" width="97.140625" style="2" customWidth="1"/>
    <col min="4" max="4" width="8.5703125" style="63" customWidth="1"/>
    <col min="5" max="5" width="8.7109375" style="4" customWidth="1"/>
    <col min="6" max="6" width="11.7109375" style="4" customWidth="1"/>
    <col min="7" max="7" width="9.5703125" style="4" customWidth="1"/>
    <col min="8" max="8" width="9.42578125" style="4" customWidth="1"/>
    <col min="9" max="9" width="11.7109375" style="4" customWidth="1"/>
    <col min="10" max="10" width="12" style="4" customWidth="1"/>
    <col min="11" max="11" width="6.28515625" style="5" bestFit="1" customWidth="1"/>
    <col min="12" max="20" width="9.140625" style="5" customWidth="1"/>
    <col min="21" max="33" width="9.140625" style="6" customWidth="1"/>
    <col min="34" max="44" width="9.140625" style="2" customWidth="1"/>
    <col min="45" max="16384" width="9.140625" style="2"/>
  </cols>
  <sheetData>
    <row r="1" spans="1:33" ht="18" x14ac:dyDescent="0.25">
      <c r="A1" s="1" t="s">
        <v>0</v>
      </c>
      <c r="D1" s="3"/>
    </row>
    <row r="2" spans="1:33" ht="18.75" thickBot="1" x14ac:dyDescent="0.3">
      <c r="A2" s="7" t="s">
        <v>189</v>
      </c>
      <c r="D2" s="3"/>
    </row>
    <row r="3" spans="1:33" s="19" customFormat="1" ht="53.25" customHeight="1" thickBot="1" x14ac:dyDescent="0.3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5" t="s">
        <v>8</v>
      </c>
      <c r="I3" s="15" t="s">
        <v>9</v>
      </c>
      <c r="J3" s="16" t="s">
        <v>10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s="31" customFormat="1" x14ac:dyDescent="0.25">
      <c r="A4" s="20">
        <v>0</v>
      </c>
      <c r="B4" s="21"/>
      <c r="C4" s="22" t="s">
        <v>11</v>
      </c>
      <c r="D4" s="23"/>
      <c r="E4" s="24"/>
      <c r="F4" s="25"/>
      <c r="G4" s="25"/>
      <c r="H4" s="25"/>
      <c r="I4" s="25"/>
      <c r="J4" s="26"/>
      <c r="K4" s="27"/>
      <c r="L4" s="27"/>
      <c r="M4" s="27"/>
      <c r="N4" s="28"/>
      <c r="O4" s="28"/>
      <c r="P4" s="28"/>
      <c r="Q4" s="29"/>
      <c r="R4" s="29"/>
      <c r="S4" s="27"/>
      <c r="T4" s="27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s="31" customFormat="1" x14ac:dyDescent="0.2">
      <c r="A5" s="32">
        <v>1</v>
      </c>
      <c r="B5" s="33" t="s">
        <v>12</v>
      </c>
      <c r="C5" s="34" t="s">
        <v>13</v>
      </c>
      <c r="D5" s="35" t="s">
        <v>14</v>
      </c>
      <c r="E5" s="36">
        <v>41.83</v>
      </c>
      <c r="F5" s="37">
        <v>11665000</v>
      </c>
      <c r="G5" s="37">
        <v>50000</v>
      </c>
      <c r="H5" s="37">
        <v>94000</v>
      </c>
      <c r="I5" s="37">
        <v>4158000</v>
      </c>
      <c r="J5" s="38">
        <v>15967000</v>
      </c>
      <c r="K5" s="39"/>
      <c r="L5" s="39"/>
      <c r="M5" s="39"/>
      <c r="N5" s="40"/>
      <c r="O5" s="40"/>
      <c r="P5" s="40"/>
      <c r="Q5" s="41"/>
      <c r="R5" s="41"/>
      <c r="S5" s="39"/>
      <c r="T5" s="3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3" s="31" customFormat="1" x14ac:dyDescent="0.2">
      <c r="A6" s="32">
        <v>2</v>
      </c>
      <c r="B6" s="33" t="s">
        <v>12</v>
      </c>
      <c r="C6" s="34" t="s">
        <v>15</v>
      </c>
      <c r="D6" s="35" t="s">
        <v>16</v>
      </c>
      <c r="E6" s="36">
        <v>78.17</v>
      </c>
      <c r="F6" s="37">
        <v>23058000</v>
      </c>
      <c r="G6" s="37">
        <v>66000</v>
      </c>
      <c r="H6" s="37">
        <v>591000</v>
      </c>
      <c r="I6" s="37">
        <v>8208000</v>
      </c>
      <c r="J6" s="38">
        <v>31923000</v>
      </c>
      <c r="K6" s="39"/>
      <c r="L6" s="39"/>
      <c r="M6" s="39"/>
      <c r="N6" s="40"/>
      <c r="O6" s="40"/>
      <c r="P6" s="40"/>
      <c r="Q6" s="41"/>
      <c r="R6" s="41"/>
      <c r="S6" s="39"/>
      <c r="T6" s="3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31" customFormat="1" x14ac:dyDescent="0.2">
      <c r="A7" s="32">
        <v>3</v>
      </c>
      <c r="B7" s="33" t="s">
        <v>12</v>
      </c>
      <c r="C7" s="34" t="s">
        <v>17</v>
      </c>
      <c r="D7" s="35" t="s">
        <v>18</v>
      </c>
      <c r="E7" s="36">
        <v>67.17</v>
      </c>
      <c r="F7" s="37">
        <v>20590000</v>
      </c>
      <c r="G7" s="37">
        <v>79000</v>
      </c>
      <c r="H7" s="37">
        <v>387000</v>
      </c>
      <c r="I7" s="37">
        <v>7336000</v>
      </c>
      <c r="J7" s="38">
        <v>28392000</v>
      </c>
      <c r="K7" s="39"/>
      <c r="L7" s="39"/>
      <c r="M7" s="39"/>
      <c r="N7" s="40"/>
      <c r="O7" s="40"/>
      <c r="P7" s="40"/>
      <c r="Q7" s="41"/>
      <c r="R7" s="41"/>
      <c r="S7" s="39"/>
      <c r="T7" s="3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3" s="31" customFormat="1" x14ac:dyDescent="0.2">
      <c r="A8" s="32">
        <v>4</v>
      </c>
      <c r="B8" s="33" t="s">
        <v>12</v>
      </c>
      <c r="C8" s="34" t="s">
        <v>19</v>
      </c>
      <c r="D8" s="35" t="s">
        <v>20</v>
      </c>
      <c r="E8" s="36">
        <v>61.11</v>
      </c>
      <c r="F8" s="37">
        <v>17704000</v>
      </c>
      <c r="G8" s="37">
        <v>185000</v>
      </c>
      <c r="H8" s="37">
        <v>445000</v>
      </c>
      <c r="I8" s="37">
        <v>6348000</v>
      </c>
      <c r="J8" s="38">
        <v>24682000</v>
      </c>
      <c r="K8" s="39"/>
      <c r="L8" s="39"/>
      <c r="M8" s="39"/>
      <c r="N8" s="40"/>
      <c r="O8" s="40"/>
      <c r="P8" s="40"/>
      <c r="Q8" s="41"/>
      <c r="R8" s="41"/>
      <c r="S8" s="39"/>
      <c r="T8" s="3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33" s="31" customFormat="1" x14ac:dyDescent="0.2">
      <c r="A9" s="32">
        <v>5</v>
      </c>
      <c r="B9" s="33" t="s">
        <v>12</v>
      </c>
      <c r="C9" s="34" t="s">
        <v>21</v>
      </c>
      <c r="D9" s="35" t="s">
        <v>22</v>
      </c>
      <c r="E9" s="36">
        <v>49.15</v>
      </c>
      <c r="F9" s="37">
        <v>14859000</v>
      </c>
      <c r="G9" s="37">
        <v>271000</v>
      </c>
      <c r="H9" s="37">
        <v>354000</v>
      </c>
      <c r="I9" s="37">
        <v>5367000</v>
      </c>
      <c r="J9" s="38">
        <v>20851000</v>
      </c>
      <c r="K9" s="39"/>
      <c r="L9" s="39"/>
      <c r="M9" s="39"/>
      <c r="N9" s="40"/>
      <c r="O9" s="40"/>
      <c r="P9" s="40"/>
      <c r="Q9" s="41"/>
      <c r="R9" s="41"/>
      <c r="S9" s="39"/>
      <c r="T9" s="3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31" customFormat="1" x14ac:dyDescent="0.2">
      <c r="A10" s="32">
        <v>6</v>
      </c>
      <c r="B10" s="33" t="s">
        <v>12</v>
      </c>
      <c r="C10" s="34" t="s">
        <v>23</v>
      </c>
      <c r="D10" s="35" t="s">
        <v>24</v>
      </c>
      <c r="E10" s="36">
        <v>58.29</v>
      </c>
      <c r="F10" s="37">
        <v>17040000</v>
      </c>
      <c r="G10" s="37">
        <v>357000</v>
      </c>
      <c r="H10" s="37">
        <v>391000</v>
      </c>
      <c r="I10" s="37">
        <v>6171000</v>
      </c>
      <c r="J10" s="38">
        <v>23959000</v>
      </c>
      <c r="K10" s="39"/>
      <c r="L10" s="39"/>
      <c r="M10" s="39"/>
      <c r="N10" s="40"/>
      <c r="O10" s="40"/>
      <c r="P10" s="40"/>
      <c r="Q10" s="41"/>
      <c r="R10" s="41"/>
      <c r="S10" s="39"/>
      <c r="T10" s="3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s="31" customFormat="1" x14ac:dyDescent="0.2">
      <c r="A11" s="32">
        <v>7</v>
      </c>
      <c r="B11" s="33" t="s">
        <v>12</v>
      </c>
      <c r="C11" s="34" t="s">
        <v>25</v>
      </c>
      <c r="D11" s="35" t="s">
        <v>26</v>
      </c>
      <c r="E11" s="36"/>
      <c r="F11" s="37"/>
      <c r="G11" s="37"/>
      <c r="H11" s="37"/>
      <c r="I11" s="37">
        <v>0</v>
      </c>
      <c r="J11" s="38"/>
      <c r="K11" s="39"/>
      <c r="L11" s="39"/>
      <c r="M11" s="39"/>
      <c r="N11" s="40"/>
      <c r="O11" s="40"/>
      <c r="P11" s="40"/>
      <c r="Q11" s="41"/>
      <c r="R11" s="41"/>
      <c r="S11" s="39"/>
      <c r="T11" s="3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s="31" customFormat="1" x14ac:dyDescent="0.2">
      <c r="A12" s="32">
        <v>8</v>
      </c>
      <c r="B12" s="33" t="s">
        <v>12</v>
      </c>
      <c r="C12" s="34" t="s">
        <v>27</v>
      </c>
      <c r="D12" s="35" t="s">
        <v>28</v>
      </c>
      <c r="E12" s="36">
        <v>60.44</v>
      </c>
      <c r="F12" s="37">
        <v>18418000</v>
      </c>
      <c r="G12" s="37">
        <v>850000</v>
      </c>
      <c r="H12" s="37">
        <v>180000</v>
      </c>
      <c r="I12" s="37">
        <v>6827000</v>
      </c>
      <c r="J12" s="38">
        <v>26275000</v>
      </c>
      <c r="K12" s="39"/>
      <c r="L12" s="39"/>
      <c r="M12" s="39"/>
      <c r="N12" s="40"/>
      <c r="O12" s="40"/>
      <c r="P12" s="40"/>
      <c r="Q12" s="41"/>
      <c r="R12" s="41"/>
      <c r="S12" s="39"/>
      <c r="T12" s="3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s="31" customFormat="1" x14ac:dyDescent="0.2">
      <c r="A13" s="32">
        <v>9</v>
      </c>
      <c r="B13" s="33" t="s">
        <v>12</v>
      </c>
      <c r="C13" s="34" t="s">
        <v>29</v>
      </c>
      <c r="D13" s="35" t="s">
        <v>30</v>
      </c>
      <c r="E13" s="36">
        <v>65.25</v>
      </c>
      <c r="F13" s="37">
        <v>20099000</v>
      </c>
      <c r="G13" s="37">
        <v>22000</v>
      </c>
      <c r="H13" s="37">
        <v>474000</v>
      </c>
      <c r="I13" s="37">
        <v>7143000</v>
      </c>
      <c r="J13" s="38">
        <v>27738000</v>
      </c>
      <c r="K13" s="39"/>
      <c r="L13" s="42"/>
      <c r="M13" s="42"/>
      <c r="N13" s="43"/>
      <c r="O13" s="43"/>
      <c r="P13" s="43"/>
      <c r="Q13" s="44"/>
      <c r="R13" s="44"/>
      <c r="S13" s="42"/>
      <c r="T13" s="42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s="31" customFormat="1" x14ac:dyDescent="0.2">
      <c r="A14" s="32">
        <v>10</v>
      </c>
      <c r="B14" s="33" t="s">
        <v>12</v>
      </c>
      <c r="C14" s="34" t="s">
        <v>31</v>
      </c>
      <c r="D14" s="35" t="s">
        <v>32</v>
      </c>
      <c r="E14" s="36">
        <v>40.83</v>
      </c>
      <c r="F14" s="37">
        <v>13058000</v>
      </c>
      <c r="G14" s="37">
        <v>540000</v>
      </c>
      <c r="H14" s="37">
        <v>240000</v>
      </c>
      <c r="I14" s="37">
        <v>4819000</v>
      </c>
      <c r="J14" s="38">
        <v>18657000</v>
      </c>
      <c r="K14" s="39"/>
      <c r="L14" s="39"/>
      <c r="M14" s="39"/>
      <c r="N14" s="40"/>
      <c r="O14" s="40"/>
      <c r="P14" s="40"/>
      <c r="Q14" s="41"/>
      <c r="R14" s="41"/>
      <c r="S14" s="39"/>
      <c r="T14" s="3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s="31" customFormat="1" x14ac:dyDescent="0.2">
      <c r="A15" s="32">
        <v>11</v>
      </c>
      <c r="B15" s="33" t="s">
        <v>12</v>
      </c>
      <c r="C15" s="34" t="s">
        <v>33</v>
      </c>
      <c r="D15" s="35" t="s">
        <v>34</v>
      </c>
      <c r="E15" s="36">
        <v>30.29</v>
      </c>
      <c r="F15" s="37">
        <v>10022000</v>
      </c>
      <c r="G15" s="37">
        <v>6000</v>
      </c>
      <c r="H15" s="37">
        <v>125000</v>
      </c>
      <c r="I15" s="37">
        <v>3560000</v>
      </c>
      <c r="J15" s="38">
        <v>13713000</v>
      </c>
      <c r="K15" s="39"/>
      <c r="L15" s="39"/>
      <c r="M15" s="39"/>
      <c r="N15" s="40"/>
      <c r="O15" s="40"/>
      <c r="P15" s="40"/>
      <c r="Q15" s="41"/>
      <c r="R15" s="41"/>
      <c r="S15" s="39"/>
      <c r="T15" s="3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3" s="31" customFormat="1" x14ac:dyDescent="0.2">
      <c r="A16" s="32">
        <v>12</v>
      </c>
      <c r="B16" s="33" t="s">
        <v>12</v>
      </c>
      <c r="C16" s="34" t="s">
        <v>35</v>
      </c>
      <c r="D16" s="35" t="s">
        <v>36</v>
      </c>
      <c r="E16" s="36">
        <v>65.67</v>
      </c>
      <c r="F16" s="37">
        <v>18310000</v>
      </c>
      <c r="G16" s="37">
        <v>400000</v>
      </c>
      <c r="H16" s="37">
        <v>522000</v>
      </c>
      <c r="I16" s="37">
        <v>6636000</v>
      </c>
      <c r="J16" s="38">
        <v>25868000</v>
      </c>
      <c r="K16" s="39"/>
      <c r="L16" s="39"/>
      <c r="M16" s="39"/>
      <c r="N16" s="40"/>
      <c r="O16" s="40"/>
      <c r="P16" s="40"/>
      <c r="Q16" s="41"/>
      <c r="R16" s="41"/>
      <c r="S16" s="39"/>
      <c r="T16" s="3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s="31" customFormat="1" x14ac:dyDescent="0.2">
      <c r="A17" s="32">
        <v>13</v>
      </c>
      <c r="B17" s="33" t="s">
        <v>12</v>
      </c>
      <c r="C17" s="34" t="s">
        <v>37</v>
      </c>
      <c r="D17" s="35" t="s">
        <v>38</v>
      </c>
      <c r="E17" s="36"/>
      <c r="F17" s="37"/>
      <c r="G17" s="37"/>
      <c r="H17" s="37"/>
      <c r="I17" s="37">
        <v>0</v>
      </c>
      <c r="J17" s="38"/>
      <c r="K17" s="39"/>
      <c r="L17" s="39"/>
      <c r="M17" s="39"/>
      <c r="N17" s="40"/>
      <c r="O17" s="40"/>
      <c r="P17" s="40"/>
      <c r="Q17" s="41"/>
      <c r="R17" s="41"/>
      <c r="S17" s="39"/>
      <c r="T17" s="3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s="31" customFormat="1" x14ac:dyDescent="0.2">
      <c r="A18" s="32">
        <v>15</v>
      </c>
      <c r="B18" s="33" t="s">
        <v>12</v>
      </c>
      <c r="C18" s="34" t="s">
        <v>39</v>
      </c>
      <c r="D18" s="35" t="s">
        <v>40</v>
      </c>
      <c r="E18" s="36">
        <v>115.54</v>
      </c>
      <c r="F18" s="37">
        <v>32500000</v>
      </c>
      <c r="G18" s="37">
        <v>205000</v>
      </c>
      <c r="H18" s="37">
        <v>749000</v>
      </c>
      <c r="I18" s="37">
        <v>11608000</v>
      </c>
      <c r="J18" s="38">
        <v>45062000</v>
      </c>
      <c r="K18" s="39"/>
      <c r="L18" s="39"/>
      <c r="M18" s="39"/>
      <c r="N18" s="40"/>
      <c r="O18" s="40"/>
      <c r="P18" s="40"/>
      <c r="Q18" s="41"/>
      <c r="R18" s="41"/>
      <c r="S18" s="39"/>
      <c r="T18" s="3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3" s="31" customFormat="1" x14ac:dyDescent="0.2">
      <c r="A19" s="32">
        <v>16</v>
      </c>
      <c r="B19" s="33" t="s">
        <v>12</v>
      </c>
      <c r="C19" s="34" t="s">
        <v>41</v>
      </c>
      <c r="D19" s="35" t="s">
        <v>42</v>
      </c>
      <c r="E19" s="36">
        <v>181.51</v>
      </c>
      <c r="F19" s="37">
        <v>51294000</v>
      </c>
      <c r="G19" s="37">
        <v>678000</v>
      </c>
      <c r="H19" s="37">
        <v>1076000</v>
      </c>
      <c r="I19" s="37">
        <v>18440000</v>
      </c>
      <c r="J19" s="38">
        <v>71488000</v>
      </c>
      <c r="K19" s="39"/>
      <c r="L19" s="39"/>
      <c r="M19" s="39"/>
      <c r="N19" s="40"/>
      <c r="O19" s="40"/>
      <c r="P19" s="40"/>
      <c r="Q19" s="41"/>
      <c r="R19" s="41"/>
      <c r="S19" s="39"/>
      <c r="T19" s="3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s="31" customFormat="1" x14ac:dyDescent="0.2">
      <c r="A20" s="32">
        <v>17</v>
      </c>
      <c r="B20" s="33" t="s">
        <v>12</v>
      </c>
      <c r="C20" s="34" t="s">
        <v>43</v>
      </c>
      <c r="D20" s="35" t="s">
        <v>44</v>
      </c>
      <c r="E20" s="36">
        <v>59.07</v>
      </c>
      <c r="F20" s="37">
        <v>16414000</v>
      </c>
      <c r="G20" s="37">
        <v>0</v>
      </c>
      <c r="H20" s="37">
        <v>410000</v>
      </c>
      <c r="I20" s="37">
        <v>5827000</v>
      </c>
      <c r="J20" s="38">
        <v>22651000</v>
      </c>
      <c r="K20" s="39"/>
      <c r="L20" s="39"/>
      <c r="M20" s="39"/>
      <c r="N20" s="40"/>
      <c r="O20" s="40"/>
      <c r="P20" s="40"/>
      <c r="Q20" s="41"/>
      <c r="R20" s="41"/>
      <c r="S20" s="39"/>
      <c r="T20" s="3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s="31" customFormat="1" x14ac:dyDescent="0.2">
      <c r="A21" s="32">
        <v>18</v>
      </c>
      <c r="B21" s="33" t="s">
        <v>12</v>
      </c>
      <c r="C21" s="34" t="s">
        <v>45</v>
      </c>
      <c r="D21" s="35" t="s">
        <v>46</v>
      </c>
      <c r="E21" s="36">
        <v>129.69999999999999</v>
      </c>
      <c r="F21" s="37">
        <v>36627000</v>
      </c>
      <c r="G21" s="37">
        <v>300000</v>
      </c>
      <c r="H21" s="37">
        <v>822000</v>
      </c>
      <c r="I21" s="37">
        <v>13105000</v>
      </c>
      <c r="J21" s="38">
        <v>50854000</v>
      </c>
      <c r="K21" s="39"/>
      <c r="L21" s="39"/>
      <c r="M21" s="39"/>
      <c r="N21" s="40"/>
      <c r="O21" s="40"/>
      <c r="P21" s="40"/>
      <c r="Q21" s="41"/>
      <c r="R21" s="41"/>
      <c r="S21" s="39"/>
      <c r="T21" s="3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3" s="31" customFormat="1" x14ac:dyDescent="0.2">
      <c r="A22" s="32">
        <v>20</v>
      </c>
      <c r="B22" s="33" t="s">
        <v>12</v>
      </c>
      <c r="C22" s="34" t="s">
        <v>47</v>
      </c>
      <c r="D22" s="35" t="s">
        <v>48</v>
      </c>
      <c r="E22" s="36">
        <v>89.22</v>
      </c>
      <c r="F22" s="37">
        <v>24481000</v>
      </c>
      <c r="G22" s="37">
        <v>105000</v>
      </c>
      <c r="H22" s="37">
        <v>557000</v>
      </c>
      <c r="I22" s="37">
        <v>8726000</v>
      </c>
      <c r="J22" s="38">
        <v>33869000</v>
      </c>
      <c r="K22" s="39"/>
      <c r="L22" s="39"/>
      <c r="M22" s="39"/>
      <c r="N22" s="40"/>
      <c r="O22" s="40"/>
      <c r="P22" s="40"/>
      <c r="Q22" s="41"/>
      <c r="R22" s="41"/>
      <c r="S22" s="39"/>
      <c r="T22" s="3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3" s="31" customFormat="1" x14ac:dyDescent="0.2">
      <c r="A23" s="32">
        <v>21</v>
      </c>
      <c r="B23" s="33" t="s">
        <v>12</v>
      </c>
      <c r="C23" s="34" t="s">
        <v>49</v>
      </c>
      <c r="D23" s="35" t="s">
        <v>50</v>
      </c>
      <c r="E23" s="36">
        <v>79.7</v>
      </c>
      <c r="F23" s="37">
        <v>24811000</v>
      </c>
      <c r="G23" s="37">
        <v>60000</v>
      </c>
      <c r="H23" s="37">
        <v>441000</v>
      </c>
      <c r="I23" s="37">
        <v>8828000</v>
      </c>
      <c r="J23" s="38">
        <v>34140000</v>
      </c>
      <c r="K23" s="39"/>
      <c r="L23" s="39"/>
      <c r="M23" s="39"/>
      <c r="N23" s="40"/>
      <c r="O23" s="40"/>
      <c r="P23" s="40"/>
      <c r="Q23" s="41"/>
      <c r="R23" s="41"/>
      <c r="S23" s="39"/>
      <c r="T23" s="3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3" s="31" customFormat="1" x14ac:dyDescent="0.2">
      <c r="A24" s="32">
        <v>23</v>
      </c>
      <c r="B24" s="33" t="s">
        <v>12</v>
      </c>
      <c r="C24" s="34" t="s">
        <v>51</v>
      </c>
      <c r="D24" s="35" t="s">
        <v>52</v>
      </c>
      <c r="E24" s="36">
        <v>49.42</v>
      </c>
      <c r="F24" s="37">
        <v>14036000</v>
      </c>
      <c r="G24" s="37">
        <v>0</v>
      </c>
      <c r="H24" s="37">
        <v>275000</v>
      </c>
      <c r="I24" s="37">
        <v>4983000</v>
      </c>
      <c r="J24" s="38">
        <v>19294000</v>
      </c>
      <c r="K24" s="39"/>
      <c r="L24" s="39"/>
      <c r="M24" s="39"/>
      <c r="N24" s="40"/>
      <c r="O24" s="40"/>
      <c r="P24" s="40"/>
      <c r="Q24" s="41"/>
      <c r="R24" s="41"/>
      <c r="S24" s="39"/>
      <c r="T24" s="3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3" s="31" customFormat="1" x14ac:dyDescent="0.2">
      <c r="A25" s="32">
        <v>24</v>
      </c>
      <c r="B25" s="33" t="s">
        <v>12</v>
      </c>
      <c r="C25" s="34" t="s">
        <v>53</v>
      </c>
      <c r="D25" s="35" t="s">
        <v>54</v>
      </c>
      <c r="E25" s="36">
        <v>82.95</v>
      </c>
      <c r="F25" s="37">
        <v>22321000</v>
      </c>
      <c r="G25" s="37">
        <v>184000</v>
      </c>
      <c r="H25" s="37">
        <v>403000</v>
      </c>
      <c r="I25" s="37">
        <v>7987000</v>
      </c>
      <c r="J25" s="38">
        <v>30895000</v>
      </c>
      <c r="K25" s="39"/>
      <c r="L25" s="39"/>
      <c r="M25" s="39"/>
      <c r="N25" s="40"/>
      <c r="O25" s="40"/>
      <c r="P25" s="40"/>
      <c r="Q25" s="41"/>
      <c r="R25" s="41"/>
      <c r="S25" s="39"/>
      <c r="T25" s="3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3" s="31" customFormat="1" x14ac:dyDescent="0.2">
      <c r="A26" s="32">
        <v>25</v>
      </c>
      <c r="B26" s="33" t="s">
        <v>12</v>
      </c>
      <c r="C26" s="34" t="s">
        <v>55</v>
      </c>
      <c r="D26" s="35" t="s">
        <v>56</v>
      </c>
      <c r="E26" s="36">
        <v>142.62</v>
      </c>
      <c r="F26" s="37">
        <v>42605000</v>
      </c>
      <c r="G26" s="37">
        <v>190000</v>
      </c>
      <c r="H26" s="37">
        <v>994000</v>
      </c>
      <c r="I26" s="37">
        <v>15189000</v>
      </c>
      <c r="J26" s="38">
        <v>58978000</v>
      </c>
      <c r="K26" s="39"/>
      <c r="L26" s="39"/>
      <c r="M26" s="39"/>
      <c r="N26" s="40"/>
      <c r="O26" s="40"/>
      <c r="P26" s="40"/>
      <c r="Q26" s="41"/>
      <c r="R26" s="41"/>
      <c r="S26" s="39"/>
      <c r="T26" s="3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s="31" customFormat="1" x14ac:dyDescent="0.2">
      <c r="A27" s="32">
        <v>26</v>
      </c>
      <c r="B27" s="33" t="s">
        <v>12</v>
      </c>
      <c r="C27" s="34" t="s">
        <v>57</v>
      </c>
      <c r="D27" s="35" t="s">
        <v>58</v>
      </c>
      <c r="E27" s="36">
        <v>186.63</v>
      </c>
      <c r="F27" s="37">
        <v>52338000</v>
      </c>
      <c r="G27" s="37">
        <v>775000</v>
      </c>
      <c r="H27" s="37">
        <v>1030000</v>
      </c>
      <c r="I27" s="37">
        <v>18843000</v>
      </c>
      <c r="J27" s="38">
        <v>72986000</v>
      </c>
      <c r="K27" s="39"/>
      <c r="L27" s="39"/>
      <c r="M27" s="39"/>
      <c r="N27" s="40"/>
      <c r="O27" s="40"/>
      <c r="P27" s="40"/>
      <c r="Q27" s="41"/>
      <c r="R27" s="41"/>
      <c r="S27" s="39"/>
      <c r="T27" s="3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s="31" customFormat="1" x14ac:dyDescent="0.2">
      <c r="A28" s="32">
        <v>27</v>
      </c>
      <c r="B28" s="33" t="s">
        <v>12</v>
      </c>
      <c r="C28" s="34" t="s">
        <v>59</v>
      </c>
      <c r="D28" s="35" t="s">
        <v>60</v>
      </c>
      <c r="E28" s="36">
        <v>58.96</v>
      </c>
      <c r="F28" s="37">
        <v>17039000</v>
      </c>
      <c r="G28" s="37">
        <v>310000</v>
      </c>
      <c r="H28" s="37">
        <v>382000</v>
      </c>
      <c r="I28" s="37">
        <v>6154000</v>
      </c>
      <c r="J28" s="38">
        <v>23885000</v>
      </c>
      <c r="K28" s="39"/>
      <c r="L28" s="39"/>
      <c r="M28" s="39"/>
      <c r="N28" s="40"/>
      <c r="O28" s="40"/>
      <c r="P28" s="40"/>
      <c r="Q28" s="41"/>
      <c r="R28" s="41"/>
      <c r="S28" s="39"/>
      <c r="T28" s="3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s="31" customFormat="1" x14ac:dyDescent="0.2">
      <c r="A29" s="32">
        <v>30</v>
      </c>
      <c r="B29" s="33" t="s">
        <v>12</v>
      </c>
      <c r="C29" s="34" t="s">
        <v>61</v>
      </c>
      <c r="D29" s="35" t="s">
        <v>62</v>
      </c>
      <c r="E29" s="36">
        <v>99.95</v>
      </c>
      <c r="F29" s="37">
        <v>31253000</v>
      </c>
      <c r="G29" s="37">
        <v>120000</v>
      </c>
      <c r="H29" s="37">
        <v>627000</v>
      </c>
      <c r="I29" s="37">
        <v>11136000</v>
      </c>
      <c r="J29" s="38">
        <v>43136000</v>
      </c>
      <c r="K29" s="39"/>
      <c r="L29" s="39"/>
      <c r="M29" s="39"/>
      <c r="N29" s="40"/>
      <c r="O29" s="40"/>
      <c r="P29" s="40"/>
      <c r="Q29" s="41"/>
      <c r="R29" s="41"/>
      <c r="S29" s="39"/>
      <c r="T29" s="3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31" customFormat="1" x14ac:dyDescent="0.2">
      <c r="A30" s="32">
        <v>31</v>
      </c>
      <c r="B30" s="33" t="s">
        <v>12</v>
      </c>
      <c r="C30" s="34" t="s">
        <v>63</v>
      </c>
      <c r="D30" s="35" t="s">
        <v>64</v>
      </c>
      <c r="E30" s="36">
        <v>46.26</v>
      </c>
      <c r="F30" s="37">
        <v>13915000</v>
      </c>
      <c r="G30" s="37">
        <v>101000</v>
      </c>
      <c r="H30" s="37">
        <v>359000</v>
      </c>
      <c r="I30" s="37">
        <v>4974000</v>
      </c>
      <c r="J30" s="38">
        <v>19349000</v>
      </c>
      <c r="K30" s="39"/>
      <c r="L30" s="39"/>
      <c r="M30" s="39"/>
      <c r="N30" s="40"/>
      <c r="O30" s="40"/>
      <c r="P30" s="40"/>
      <c r="Q30" s="41"/>
      <c r="R30" s="41"/>
      <c r="S30" s="39"/>
      <c r="T30" s="3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s="31" customFormat="1" x14ac:dyDescent="0.2">
      <c r="A31" s="32">
        <v>32</v>
      </c>
      <c r="B31" s="33" t="s">
        <v>12</v>
      </c>
      <c r="C31" s="34" t="s">
        <v>65</v>
      </c>
      <c r="D31" s="35" t="s">
        <v>66</v>
      </c>
      <c r="E31" s="36">
        <v>43.7</v>
      </c>
      <c r="F31" s="37">
        <v>12990000</v>
      </c>
      <c r="G31" s="37">
        <v>26000</v>
      </c>
      <c r="H31" s="37">
        <v>61000</v>
      </c>
      <c r="I31" s="37">
        <v>4620000</v>
      </c>
      <c r="J31" s="38">
        <v>17697000</v>
      </c>
      <c r="K31" s="39"/>
      <c r="L31" s="39"/>
      <c r="M31" s="39"/>
      <c r="N31" s="40"/>
      <c r="O31" s="40"/>
      <c r="P31" s="40"/>
      <c r="Q31" s="41"/>
      <c r="R31" s="41"/>
      <c r="S31" s="39"/>
      <c r="T31" s="3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s="31" customFormat="1" x14ac:dyDescent="0.2">
      <c r="A32" s="32">
        <v>33</v>
      </c>
      <c r="B32" s="33" t="s">
        <v>12</v>
      </c>
      <c r="C32" s="34" t="s">
        <v>67</v>
      </c>
      <c r="D32" s="35" t="s">
        <v>68</v>
      </c>
      <c r="E32" s="36">
        <v>12.77</v>
      </c>
      <c r="F32" s="37">
        <v>3644000</v>
      </c>
      <c r="G32" s="37">
        <v>20000</v>
      </c>
      <c r="H32" s="37">
        <v>34000</v>
      </c>
      <c r="I32" s="37">
        <v>1300000</v>
      </c>
      <c r="J32" s="38">
        <v>4998000</v>
      </c>
      <c r="K32" s="39"/>
      <c r="L32" s="39"/>
      <c r="M32" s="39"/>
      <c r="N32" s="40"/>
      <c r="O32" s="40"/>
      <c r="P32" s="40"/>
      <c r="Q32" s="41"/>
      <c r="R32" s="41"/>
      <c r="S32" s="39"/>
      <c r="T32" s="3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31" customFormat="1" x14ac:dyDescent="0.2">
      <c r="A33" s="32">
        <v>34</v>
      </c>
      <c r="B33" s="33" t="s">
        <v>12</v>
      </c>
      <c r="C33" s="34" t="s">
        <v>69</v>
      </c>
      <c r="D33" s="35" t="s">
        <v>70</v>
      </c>
      <c r="E33" s="36">
        <v>42.09</v>
      </c>
      <c r="F33" s="37">
        <v>12177000</v>
      </c>
      <c r="G33" s="37">
        <v>376000</v>
      </c>
      <c r="H33" s="37">
        <v>63000</v>
      </c>
      <c r="I33" s="37">
        <v>4451000</v>
      </c>
      <c r="J33" s="38">
        <v>17067000</v>
      </c>
      <c r="K33" s="39"/>
      <c r="L33" s="39"/>
      <c r="M33" s="39"/>
      <c r="N33" s="40"/>
      <c r="O33" s="40"/>
      <c r="P33" s="40"/>
      <c r="Q33" s="41"/>
      <c r="R33" s="41"/>
      <c r="S33" s="39"/>
      <c r="T33" s="3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31" customFormat="1" x14ac:dyDescent="0.2">
      <c r="A34" s="32">
        <v>35</v>
      </c>
      <c r="B34" s="33" t="s">
        <v>12</v>
      </c>
      <c r="C34" s="34" t="s">
        <v>71</v>
      </c>
      <c r="D34" s="35" t="s">
        <v>72</v>
      </c>
      <c r="E34" s="36">
        <v>36.53</v>
      </c>
      <c r="F34" s="37">
        <v>10871000</v>
      </c>
      <c r="G34" s="37">
        <v>20000</v>
      </c>
      <c r="H34" s="37">
        <v>53000</v>
      </c>
      <c r="I34" s="37">
        <v>3866000</v>
      </c>
      <c r="J34" s="38">
        <v>14810000</v>
      </c>
      <c r="K34" s="39"/>
      <c r="L34" s="39"/>
      <c r="M34" s="39"/>
      <c r="N34" s="40"/>
      <c r="O34" s="40"/>
      <c r="P34" s="40"/>
      <c r="Q34" s="41"/>
      <c r="R34" s="41"/>
      <c r="S34" s="39"/>
      <c r="T34" s="3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31" customFormat="1" x14ac:dyDescent="0.2">
      <c r="A35" s="32">
        <v>36</v>
      </c>
      <c r="B35" s="33" t="s">
        <v>12</v>
      </c>
      <c r="C35" s="34" t="s">
        <v>73</v>
      </c>
      <c r="D35" s="35" t="s">
        <v>74</v>
      </c>
      <c r="E35" s="36">
        <v>41.83</v>
      </c>
      <c r="F35" s="37">
        <v>12414000</v>
      </c>
      <c r="G35" s="37">
        <v>56000</v>
      </c>
      <c r="H35" s="37">
        <v>61000</v>
      </c>
      <c r="I35" s="37">
        <v>4426000</v>
      </c>
      <c r="J35" s="38">
        <v>16957000</v>
      </c>
      <c r="K35" s="39"/>
      <c r="L35" s="39"/>
      <c r="M35" s="39"/>
      <c r="N35" s="40"/>
      <c r="O35" s="40"/>
      <c r="P35" s="40"/>
      <c r="Q35" s="41"/>
      <c r="R35" s="41"/>
      <c r="S35" s="39"/>
      <c r="T35" s="3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31" customFormat="1" x14ac:dyDescent="0.2">
      <c r="A36" s="32">
        <v>37</v>
      </c>
      <c r="B36" s="33" t="s">
        <v>12</v>
      </c>
      <c r="C36" s="34" t="s">
        <v>75</v>
      </c>
      <c r="D36" s="35" t="s">
        <v>76</v>
      </c>
      <c r="E36" s="36">
        <v>33.869999999999997</v>
      </c>
      <c r="F36" s="37">
        <v>10827000</v>
      </c>
      <c r="G36" s="37">
        <v>61000</v>
      </c>
      <c r="H36" s="37">
        <v>256000</v>
      </c>
      <c r="I36" s="37">
        <v>3864000</v>
      </c>
      <c r="J36" s="38">
        <v>15008000</v>
      </c>
      <c r="K36" s="39"/>
      <c r="L36" s="39"/>
      <c r="M36" s="39"/>
      <c r="N36" s="40"/>
      <c r="O36" s="40"/>
      <c r="P36" s="40"/>
      <c r="Q36" s="41"/>
      <c r="R36" s="41"/>
      <c r="S36" s="39"/>
      <c r="T36" s="3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31" customFormat="1" x14ac:dyDescent="0.2">
      <c r="A37" s="32">
        <v>39</v>
      </c>
      <c r="B37" s="33" t="s">
        <v>12</v>
      </c>
      <c r="C37" s="34" t="s">
        <v>77</v>
      </c>
      <c r="D37" s="35" t="s">
        <v>78</v>
      </c>
      <c r="E37" s="36">
        <v>25.87</v>
      </c>
      <c r="F37" s="37">
        <v>8255000</v>
      </c>
      <c r="G37" s="37">
        <v>81000</v>
      </c>
      <c r="H37" s="37">
        <v>182000</v>
      </c>
      <c r="I37" s="37">
        <v>2958000</v>
      </c>
      <c r="J37" s="38">
        <v>11476000</v>
      </c>
      <c r="K37" s="39"/>
      <c r="L37" s="39"/>
      <c r="M37" s="39"/>
      <c r="N37" s="40"/>
      <c r="O37" s="40"/>
      <c r="P37" s="40"/>
      <c r="Q37" s="41"/>
      <c r="R37" s="41"/>
      <c r="S37" s="39"/>
      <c r="T37" s="3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31" customFormat="1" x14ac:dyDescent="0.2">
      <c r="A38" s="32">
        <v>42</v>
      </c>
      <c r="B38" s="33" t="s">
        <v>79</v>
      </c>
      <c r="C38" s="34" t="s">
        <v>80</v>
      </c>
      <c r="D38" s="35" t="s">
        <v>81</v>
      </c>
      <c r="E38" s="36">
        <v>84.64</v>
      </c>
      <c r="F38" s="37">
        <v>24039000</v>
      </c>
      <c r="G38" s="37">
        <v>49000</v>
      </c>
      <c r="H38" s="37">
        <v>547000</v>
      </c>
      <c r="I38" s="37">
        <v>8551000</v>
      </c>
      <c r="J38" s="38">
        <v>33186000</v>
      </c>
      <c r="K38" s="39"/>
      <c r="L38" s="39"/>
      <c r="M38" s="39"/>
      <c r="N38" s="40"/>
      <c r="O38" s="40"/>
      <c r="P38" s="40"/>
      <c r="Q38" s="41"/>
      <c r="R38" s="41"/>
      <c r="S38" s="39"/>
      <c r="T38" s="39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31" customFormat="1" x14ac:dyDescent="0.2">
      <c r="A39" s="32">
        <v>43</v>
      </c>
      <c r="B39" s="33" t="s">
        <v>79</v>
      </c>
      <c r="C39" s="34" t="s">
        <v>82</v>
      </c>
      <c r="D39" s="35" t="s">
        <v>83</v>
      </c>
      <c r="E39" s="36">
        <v>59.46</v>
      </c>
      <c r="F39" s="37">
        <v>17216000</v>
      </c>
      <c r="G39" s="37">
        <v>74000</v>
      </c>
      <c r="H39" s="37">
        <v>426000</v>
      </c>
      <c r="I39" s="37">
        <v>6137000</v>
      </c>
      <c r="J39" s="38">
        <v>23853000</v>
      </c>
      <c r="K39" s="39"/>
      <c r="L39" s="39"/>
      <c r="M39" s="39"/>
      <c r="N39" s="40"/>
      <c r="O39" s="40"/>
      <c r="P39" s="40"/>
      <c r="Q39" s="41"/>
      <c r="R39" s="41"/>
      <c r="S39" s="39"/>
      <c r="T39" s="3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31" customFormat="1" x14ac:dyDescent="0.2">
      <c r="A40" s="32">
        <v>45</v>
      </c>
      <c r="B40" s="33" t="s">
        <v>79</v>
      </c>
      <c r="C40" s="34" t="s">
        <v>84</v>
      </c>
      <c r="D40" s="35" t="s">
        <v>85</v>
      </c>
      <c r="E40" s="36">
        <v>48.13</v>
      </c>
      <c r="F40" s="37">
        <v>13637000</v>
      </c>
      <c r="G40" s="37">
        <v>380000</v>
      </c>
      <c r="H40" s="37">
        <v>328000</v>
      </c>
      <c r="I40" s="37">
        <v>4970000</v>
      </c>
      <c r="J40" s="38">
        <v>19315000</v>
      </c>
      <c r="K40" s="39"/>
      <c r="L40" s="39"/>
      <c r="M40" s="39"/>
      <c r="N40" s="40"/>
      <c r="O40" s="40"/>
      <c r="P40" s="40"/>
      <c r="Q40" s="41"/>
      <c r="R40" s="41"/>
      <c r="S40" s="39"/>
      <c r="T40" s="3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31" customFormat="1" x14ac:dyDescent="0.2">
      <c r="A41" s="32">
        <v>46</v>
      </c>
      <c r="B41" s="33" t="s">
        <v>86</v>
      </c>
      <c r="C41" s="34" t="s">
        <v>87</v>
      </c>
      <c r="D41" s="35" t="s">
        <v>88</v>
      </c>
      <c r="E41" s="36">
        <v>26.88</v>
      </c>
      <c r="F41" s="37">
        <v>7414000</v>
      </c>
      <c r="G41" s="37">
        <v>54000</v>
      </c>
      <c r="H41" s="37">
        <v>120000</v>
      </c>
      <c r="I41" s="37">
        <v>2650000</v>
      </c>
      <c r="J41" s="38">
        <v>10238000</v>
      </c>
      <c r="K41" s="39"/>
      <c r="L41" s="39"/>
      <c r="M41" s="39"/>
      <c r="N41" s="40"/>
      <c r="O41" s="40"/>
      <c r="P41" s="40"/>
      <c r="Q41" s="41"/>
      <c r="R41" s="41"/>
      <c r="S41" s="39"/>
      <c r="T41" s="3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31" customFormat="1" x14ac:dyDescent="0.2">
      <c r="A42" s="32">
        <v>47</v>
      </c>
      <c r="B42" s="33" t="s">
        <v>89</v>
      </c>
      <c r="C42" s="34" t="s">
        <v>90</v>
      </c>
      <c r="D42" s="35" t="s">
        <v>91</v>
      </c>
      <c r="E42" s="36">
        <v>28.38</v>
      </c>
      <c r="F42" s="37">
        <v>7949000</v>
      </c>
      <c r="G42" s="37">
        <v>0</v>
      </c>
      <c r="H42" s="37">
        <v>64000</v>
      </c>
      <c r="I42" s="37">
        <v>2822000</v>
      </c>
      <c r="J42" s="38">
        <v>10835000</v>
      </c>
      <c r="K42" s="39"/>
      <c r="L42" s="39"/>
      <c r="M42" s="39"/>
      <c r="N42" s="40"/>
      <c r="O42" s="40"/>
      <c r="P42" s="40"/>
      <c r="Q42" s="41"/>
      <c r="R42" s="41"/>
      <c r="S42" s="39"/>
      <c r="T42" s="3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31" customFormat="1" x14ac:dyDescent="0.2">
      <c r="A43" s="32">
        <v>49</v>
      </c>
      <c r="B43" s="33" t="s">
        <v>86</v>
      </c>
      <c r="C43" s="34" t="s">
        <v>92</v>
      </c>
      <c r="D43" s="35" t="s">
        <v>93</v>
      </c>
      <c r="E43" s="36">
        <v>59.51</v>
      </c>
      <c r="F43" s="37">
        <v>18236000</v>
      </c>
      <c r="G43" s="37">
        <v>80000</v>
      </c>
      <c r="H43" s="37">
        <v>364000</v>
      </c>
      <c r="I43" s="37">
        <v>6501000</v>
      </c>
      <c r="J43" s="38">
        <v>25181000</v>
      </c>
      <c r="K43" s="39"/>
      <c r="L43" s="39"/>
      <c r="M43" s="39"/>
      <c r="N43" s="40"/>
      <c r="O43" s="40"/>
      <c r="P43" s="40"/>
      <c r="Q43" s="41"/>
      <c r="R43" s="41"/>
      <c r="S43" s="39"/>
      <c r="T43" s="3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31" customFormat="1" x14ac:dyDescent="0.2">
      <c r="A44" s="32">
        <v>56</v>
      </c>
      <c r="B44" s="33" t="s">
        <v>12</v>
      </c>
      <c r="C44" s="34" t="s">
        <v>94</v>
      </c>
      <c r="D44" s="35" t="s">
        <v>95</v>
      </c>
      <c r="E44" s="36">
        <v>26.12</v>
      </c>
      <c r="F44" s="37">
        <v>7066000</v>
      </c>
      <c r="G44" s="37">
        <v>562000</v>
      </c>
      <c r="H44" s="37">
        <v>197000</v>
      </c>
      <c r="I44" s="37">
        <v>2700000</v>
      </c>
      <c r="J44" s="38">
        <v>10525000</v>
      </c>
      <c r="K44" s="39"/>
      <c r="L44" s="39"/>
      <c r="M44" s="39"/>
      <c r="N44" s="40"/>
      <c r="O44" s="40"/>
      <c r="P44" s="40"/>
      <c r="Q44" s="41"/>
      <c r="R44" s="41"/>
      <c r="S44" s="39"/>
      <c r="T44" s="3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31" customFormat="1" x14ac:dyDescent="0.2">
      <c r="A45" s="32">
        <v>59</v>
      </c>
      <c r="B45" s="33" t="s">
        <v>96</v>
      </c>
      <c r="C45" s="34" t="s">
        <v>97</v>
      </c>
      <c r="D45" s="35" t="s">
        <v>98</v>
      </c>
      <c r="E45" s="36">
        <v>59.08</v>
      </c>
      <c r="F45" s="37">
        <v>17556000</v>
      </c>
      <c r="G45" s="37">
        <v>50000</v>
      </c>
      <c r="H45" s="37">
        <v>370000</v>
      </c>
      <c r="I45" s="37">
        <v>6250000</v>
      </c>
      <c r="J45" s="38">
        <v>24226000</v>
      </c>
      <c r="K45" s="39"/>
      <c r="L45" s="39"/>
      <c r="M45" s="39"/>
      <c r="N45" s="40"/>
      <c r="O45" s="40"/>
      <c r="P45" s="40"/>
      <c r="Q45" s="41"/>
      <c r="R45" s="41"/>
      <c r="S45" s="39"/>
      <c r="T45" s="39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31" customFormat="1" x14ac:dyDescent="0.2">
      <c r="A46" s="32">
        <v>60</v>
      </c>
      <c r="B46" s="33" t="s">
        <v>99</v>
      </c>
      <c r="C46" s="34" t="s">
        <v>100</v>
      </c>
      <c r="D46" s="35" t="s">
        <v>101</v>
      </c>
      <c r="E46" s="36">
        <v>48.23</v>
      </c>
      <c r="F46" s="37">
        <v>15261000</v>
      </c>
      <c r="G46" s="37">
        <v>96000</v>
      </c>
      <c r="H46" s="37">
        <v>272000</v>
      </c>
      <c r="I46" s="37">
        <v>5450000</v>
      </c>
      <c r="J46" s="38">
        <v>21079000</v>
      </c>
      <c r="K46" s="39"/>
      <c r="L46" s="39"/>
      <c r="M46" s="39"/>
      <c r="N46" s="40"/>
      <c r="O46" s="40"/>
      <c r="P46" s="40"/>
      <c r="Q46" s="41"/>
      <c r="R46" s="41"/>
      <c r="S46" s="39"/>
      <c r="T46" s="39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31" customFormat="1" x14ac:dyDescent="0.2">
      <c r="A47" s="32">
        <v>61</v>
      </c>
      <c r="B47" s="33" t="s">
        <v>102</v>
      </c>
      <c r="C47" s="34" t="s">
        <v>103</v>
      </c>
      <c r="D47" s="35" t="s">
        <v>104</v>
      </c>
      <c r="E47" s="36">
        <v>61.33</v>
      </c>
      <c r="F47" s="37">
        <v>20965000</v>
      </c>
      <c r="G47" s="37">
        <v>290000</v>
      </c>
      <c r="H47" s="37">
        <v>427000</v>
      </c>
      <c r="I47" s="37">
        <v>7541000</v>
      </c>
      <c r="J47" s="38">
        <v>29223000</v>
      </c>
      <c r="K47" s="39"/>
      <c r="L47" s="39"/>
      <c r="M47" s="39"/>
      <c r="N47" s="40"/>
      <c r="O47" s="40"/>
      <c r="P47" s="40"/>
      <c r="Q47" s="41"/>
      <c r="R47" s="41"/>
      <c r="S47" s="39"/>
      <c r="T47" s="39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31" customFormat="1" x14ac:dyDescent="0.2">
      <c r="A48" s="32">
        <v>62</v>
      </c>
      <c r="B48" s="33" t="s">
        <v>102</v>
      </c>
      <c r="C48" s="34" t="s">
        <v>105</v>
      </c>
      <c r="D48" s="35" t="s">
        <v>106</v>
      </c>
      <c r="E48" s="36">
        <v>12.05</v>
      </c>
      <c r="F48" s="37">
        <v>2674000</v>
      </c>
      <c r="G48" s="37">
        <v>530000</v>
      </c>
      <c r="H48" s="37">
        <v>91000</v>
      </c>
      <c r="I48" s="37">
        <v>1129000</v>
      </c>
      <c r="J48" s="38">
        <v>4424000</v>
      </c>
      <c r="K48" s="39"/>
      <c r="L48" s="39"/>
      <c r="M48" s="39"/>
      <c r="N48" s="40"/>
      <c r="O48" s="40"/>
      <c r="P48" s="40"/>
      <c r="Q48" s="41"/>
      <c r="R48" s="41"/>
      <c r="S48" s="39"/>
      <c r="T48" s="39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31" customFormat="1" x14ac:dyDescent="0.2">
      <c r="A49" s="32">
        <v>63</v>
      </c>
      <c r="B49" s="33" t="s">
        <v>102</v>
      </c>
      <c r="C49" s="34" t="s">
        <v>107</v>
      </c>
      <c r="D49" s="35" t="s">
        <v>108</v>
      </c>
      <c r="E49" s="36">
        <v>34.090000000000003</v>
      </c>
      <c r="F49" s="37">
        <v>10350000</v>
      </c>
      <c r="G49" s="37">
        <v>4000</v>
      </c>
      <c r="H49" s="37">
        <v>53000</v>
      </c>
      <c r="I49" s="37">
        <v>3676000</v>
      </c>
      <c r="J49" s="38">
        <v>14083000</v>
      </c>
      <c r="K49" s="39"/>
      <c r="L49" s="39"/>
      <c r="M49" s="39"/>
      <c r="N49" s="40"/>
      <c r="O49" s="40"/>
      <c r="P49" s="40"/>
      <c r="Q49" s="41"/>
      <c r="R49" s="41"/>
      <c r="S49" s="39"/>
      <c r="T49" s="39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31" customFormat="1" x14ac:dyDescent="0.2">
      <c r="A50" s="32">
        <v>64</v>
      </c>
      <c r="B50" s="33" t="s">
        <v>102</v>
      </c>
      <c r="C50" s="34" t="s">
        <v>109</v>
      </c>
      <c r="D50" s="35" t="s">
        <v>110</v>
      </c>
      <c r="E50" s="36">
        <v>17.25</v>
      </c>
      <c r="F50" s="37">
        <v>5990000</v>
      </c>
      <c r="G50" s="37">
        <v>26000</v>
      </c>
      <c r="H50" s="37">
        <v>106000</v>
      </c>
      <c r="I50" s="37">
        <v>2135000</v>
      </c>
      <c r="J50" s="38">
        <v>8257000</v>
      </c>
      <c r="K50" s="39"/>
      <c r="L50" s="39"/>
      <c r="M50" s="39"/>
      <c r="N50" s="40"/>
      <c r="O50" s="40"/>
      <c r="P50" s="40"/>
      <c r="Q50" s="41"/>
      <c r="R50" s="41"/>
      <c r="S50" s="39"/>
      <c r="T50" s="39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1" customFormat="1" x14ac:dyDescent="0.2">
      <c r="A51" s="32">
        <v>65</v>
      </c>
      <c r="B51" s="33" t="s">
        <v>102</v>
      </c>
      <c r="C51" s="34" t="s">
        <v>111</v>
      </c>
      <c r="D51" s="35" t="s">
        <v>112</v>
      </c>
      <c r="E51" s="36">
        <v>56.28</v>
      </c>
      <c r="F51" s="37">
        <v>16615000</v>
      </c>
      <c r="G51" s="37">
        <v>286000</v>
      </c>
      <c r="H51" s="37">
        <v>399000</v>
      </c>
      <c r="I51" s="37">
        <v>5996000</v>
      </c>
      <c r="J51" s="38">
        <v>23296000</v>
      </c>
      <c r="K51" s="39"/>
      <c r="L51" s="39"/>
      <c r="M51" s="39"/>
      <c r="N51" s="40"/>
      <c r="O51" s="40"/>
      <c r="P51" s="40"/>
      <c r="Q51" s="41"/>
      <c r="R51" s="41"/>
      <c r="S51" s="39"/>
      <c r="T51" s="39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31" customFormat="1" x14ac:dyDescent="0.2">
      <c r="A52" s="32">
        <v>68</v>
      </c>
      <c r="B52" s="33" t="s">
        <v>113</v>
      </c>
      <c r="C52" s="34" t="s">
        <v>114</v>
      </c>
      <c r="D52" s="35" t="s">
        <v>115</v>
      </c>
      <c r="E52" s="36">
        <v>9.83</v>
      </c>
      <c r="F52" s="37">
        <v>2226000</v>
      </c>
      <c r="G52" s="37">
        <v>430000</v>
      </c>
      <c r="H52" s="37">
        <v>73000</v>
      </c>
      <c r="I52" s="37">
        <v>936000</v>
      </c>
      <c r="J52" s="38">
        <v>3665000</v>
      </c>
      <c r="K52" s="39"/>
      <c r="L52" s="39"/>
      <c r="M52" s="39"/>
      <c r="N52" s="40"/>
      <c r="O52" s="40"/>
      <c r="P52" s="40"/>
      <c r="Q52" s="41"/>
      <c r="R52" s="41"/>
      <c r="S52" s="39"/>
      <c r="T52" s="39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31" customFormat="1" x14ac:dyDescent="0.2">
      <c r="A53" s="32">
        <v>69</v>
      </c>
      <c r="B53" s="33" t="s">
        <v>113</v>
      </c>
      <c r="C53" s="34" t="s">
        <v>116</v>
      </c>
      <c r="D53" s="35" t="s">
        <v>117</v>
      </c>
      <c r="E53" s="36">
        <v>30.85</v>
      </c>
      <c r="F53" s="37">
        <v>11706000</v>
      </c>
      <c r="G53" s="37">
        <v>152000</v>
      </c>
      <c r="H53" s="37">
        <v>223000</v>
      </c>
      <c r="I53" s="37">
        <v>4207000</v>
      </c>
      <c r="J53" s="38">
        <v>16288000</v>
      </c>
      <c r="K53" s="39"/>
      <c r="L53" s="39"/>
      <c r="M53" s="39"/>
      <c r="N53" s="40"/>
      <c r="O53" s="40"/>
      <c r="P53" s="40"/>
      <c r="Q53" s="41"/>
      <c r="R53" s="41"/>
      <c r="S53" s="39"/>
      <c r="T53" s="39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31" customFormat="1" x14ac:dyDescent="0.2">
      <c r="A54" s="32">
        <v>70</v>
      </c>
      <c r="B54" s="33" t="s">
        <v>118</v>
      </c>
      <c r="C54" s="34" t="s">
        <v>119</v>
      </c>
      <c r="D54" s="35" t="s">
        <v>120</v>
      </c>
      <c r="E54" s="36">
        <v>30.14</v>
      </c>
      <c r="F54" s="37">
        <v>11493000</v>
      </c>
      <c r="G54" s="37">
        <v>269000</v>
      </c>
      <c r="H54" s="37">
        <v>223000</v>
      </c>
      <c r="I54" s="37">
        <v>4171000</v>
      </c>
      <c r="J54" s="38">
        <v>16156000</v>
      </c>
      <c r="K54" s="39"/>
      <c r="L54" s="39"/>
      <c r="M54" s="39"/>
      <c r="N54" s="40"/>
      <c r="O54" s="40"/>
      <c r="P54" s="40"/>
      <c r="Q54" s="41"/>
      <c r="R54" s="41"/>
      <c r="S54" s="39"/>
      <c r="T54" s="39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31" customFormat="1" x14ac:dyDescent="0.2">
      <c r="A55" s="32">
        <v>72</v>
      </c>
      <c r="B55" s="33" t="s">
        <v>113</v>
      </c>
      <c r="C55" s="34" t="s">
        <v>121</v>
      </c>
      <c r="D55" s="35" t="s">
        <v>122</v>
      </c>
      <c r="E55" s="36">
        <v>26.56</v>
      </c>
      <c r="F55" s="37">
        <v>8026000</v>
      </c>
      <c r="G55" s="37">
        <v>13000</v>
      </c>
      <c r="H55" s="37">
        <v>47000</v>
      </c>
      <c r="I55" s="37">
        <v>2854000</v>
      </c>
      <c r="J55" s="38">
        <v>10940000</v>
      </c>
      <c r="K55" s="39"/>
      <c r="L55" s="39"/>
      <c r="M55" s="40"/>
      <c r="N55" s="40"/>
      <c r="O55" s="40"/>
      <c r="P55" s="40"/>
      <c r="Q55" s="41"/>
      <c r="R55" s="41"/>
      <c r="S55" s="39"/>
      <c r="T55" s="39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31" customFormat="1" x14ac:dyDescent="0.2">
      <c r="A56" s="32">
        <v>73</v>
      </c>
      <c r="B56" s="33" t="s">
        <v>118</v>
      </c>
      <c r="C56" s="34" t="s">
        <v>123</v>
      </c>
      <c r="D56" s="35" t="s">
        <v>124</v>
      </c>
      <c r="E56" s="36">
        <v>12.37</v>
      </c>
      <c r="F56" s="37">
        <v>3678000</v>
      </c>
      <c r="G56" s="37">
        <v>0</v>
      </c>
      <c r="H56" s="37">
        <v>19000</v>
      </c>
      <c r="I56" s="37">
        <v>1306000</v>
      </c>
      <c r="J56" s="38">
        <v>5003000</v>
      </c>
      <c r="K56" s="39"/>
      <c r="L56" s="39"/>
      <c r="M56" s="39"/>
      <c r="N56" s="40"/>
      <c r="O56" s="40"/>
      <c r="P56" s="40"/>
      <c r="Q56" s="41"/>
      <c r="R56" s="41"/>
      <c r="S56" s="39"/>
      <c r="T56" s="39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31" customFormat="1" x14ac:dyDescent="0.2">
      <c r="A57" s="32">
        <v>74</v>
      </c>
      <c r="B57" s="33" t="s">
        <v>125</v>
      </c>
      <c r="C57" s="34" t="s">
        <v>126</v>
      </c>
      <c r="D57" s="35" t="s">
        <v>127</v>
      </c>
      <c r="E57" s="36">
        <v>27.49</v>
      </c>
      <c r="F57" s="37">
        <v>8468000</v>
      </c>
      <c r="G57" s="37">
        <v>235000</v>
      </c>
      <c r="H57" s="37">
        <v>146000</v>
      </c>
      <c r="I57" s="37">
        <v>3086000</v>
      </c>
      <c r="J57" s="38">
        <v>11935000</v>
      </c>
      <c r="K57" s="39"/>
      <c r="L57" s="39"/>
      <c r="M57" s="39"/>
      <c r="N57" s="40"/>
      <c r="O57" s="40"/>
      <c r="P57" s="40"/>
      <c r="Q57" s="41"/>
      <c r="R57" s="41"/>
      <c r="S57" s="39"/>
      <c r="T57" s="39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s="31" customFormat="1" x14ac:dyDescent="0.2">
      <c r="A58" s="32">
        <v>76</v>
      </c>
      <c r="B58" s="33" t="s">
        <v>125</v>
      </c>
      <c r="C58" s="34" t="s">
        <v>128</v>
      </c>
      <c r="D58" s="35" t="s">
        <v>129</v>
      </c>
      <c r="E58" s="36">
        <v>8.16</v>
      </c>
      <c r="F58" s="37">
        <v>3290000</v>
      </c>
      <c r="G58" s="37">
        <v>25000</v>
      </c>
      <c r="H58" s="37">
        <v>65000</v>
      </c>
      <c r="I58" s="37">
        <v>1176000</v>
      </c>
      <c r="J58" s="38">
        <v>4556000</v>
      </c>
      <c r="K58" s="39"/>
      <c r="L58" s="39"/>
      <c r="M58" s="39"/>
      <c r="N58" s="40"/>
      <c r="O58" s="40"/>
      <c r="P58" s="40"/>
      <c r="Q58" s="41"/>
      <c r="R58" s="41"/>
      <c r="S58" s="39"/>
      <c r="T58" s="39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s="31" customFormat="1" x14ac:dyDescent="0.2">
      <c r="A59" s="32">
        <v>77</v>
      </c>
      <c r="B59" s="33" t="s">
        <v>113</v>
      </c>
      <c r="C59" s="34" t="s">
        <v>130</v>
      </c>
      <c r="D59" s="35" t="s">
        <v>131</v>
      </c>
      <c r="E59" s="36">
        <v>19.61</v>
      </c>
      <c r="F59" s="37">
        <v>7535000</v>
      </c>
      <c r="G59" s="37">
        <v>7000</v>
      </c>
      <c r="H59" s="37">
        <v>122000</v>
      </c>
      <c r="I59" s="37">
        <v>2677000</v>
      </c>
      <c r="J59" s="38">
        <v>10341000</v>
      </c>
      <c r="K59" s="39"/>
      <c r="L59" s="39"/>
      <c r="M59" s="39"/>
      <c r="N59" s="40"/>
      <c r="O59" s="40"/>
      <c r="P59" s="40"/>
      <c r="Q59" s="41"/>
      <c r="R59" s="41"/>
      <c r="S59" s="39"/>
      <c r="T59" s="39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s="31" customFormat="1" x14ac:dyDescent="0.2">
      <c r="A60" s="32">
        <v>78</v>
      </c>
      <c r="B60" s="33" t="s">
        <v>118</v>
      </c>
      <c r="C60" s="34" t="s">
        <v>132</v>
      </c>
      <c r="D60" s="35" t="s">
        <v>133</v>
      </c>
      <c r="E60" s="36">
        <v>23.89</v>
      </c>
      <c r="F60" s="37">
        <v>6841000</v>
      </c>
      <c r="G60" s="37">
        <v>0</v>
      </c>
      <c r="H60" s="37">
        <v>53000</v>
      </c>
      <c r="I60" s="37">
        <v>2429000</v>
      </c>
      <c r="J60" s="38">
        <v>9323000</v>
      </c>
      <c r="K60" s="39"/>
      <c r="L60" s="39"/>
      <c r="M60" s="39"/>
      <c r="N60" s="40"/>
      <c r="O60" s="40"/>
      <c r="P60" s="40"/>
      <c r="Q60" s="41"/>
      <c r="R60" s="41"/>
      <c r="S60" s="39"/>
      <c r="T60" s="39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s="31" customFormat="1" x14ac:dyDescent="0.2">
      <c r="A61" s="32">
        <v>79</v>
      </c>
      <c r="B61" s="33" t="s">
        <v>113</v>
      </c>
      <c r="C61" s="34" t="s">
        <v>134</v>
      </c>
      <c r="D61" s="35" t="s">
        <v>135</v>
      </c>
      <c r="E61" s="36">
        <v>24.24</v>
      </c>
      <c r="F61" s="37">
        <v>6890000</v>
      </c>
      <c r="G61" s="37">
        <v>0</v>
      </c>
      <c r="H61" s="37">
        <v>54000</v>
      </c>
      <c r="I61" s="37">
        <v>2446000</v>
      </c>
      <c r="J61" s="38">
        <v>9390000</v>
      </c>
      <c r="K61" s="39"/>
      <c r="L61" s="39"/>
      <c r="M61" s="39"/>
      <c r="N61" s="40"/>
      <c r="O61" s="40"/>
      <c r="P61" s="40"/>
      <c r="Q61" s="41"/>
      <c r="R61" s="41"/>
      <c r="S61" s="39"/>
      <c r="T61" s="39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s="31" customFormat="1" x14ac:dyDescent="0.2">
      <c r="A62" s="32">
        <v>80</v>
      </c>
      <c r="B62" s="33" t="s">
        <v>113</v>
      </c>
      <c r="C62" s="34" t="s">
        <v>136</v>
      </c>
      <c r="D62" s="35" t="s">
        <v>137</v>
      </c>
      <c r="E62" s="36">
        <v>28.92</v>
      </c>
      <c r="F62" s="37">
        <v>7398000</v>
      </c>
      <c r="G62" s="37">
        <v>22000</v>
      </c>
      <c r="H62" s="37">
        <v>210000</v>
      </c>
      <c r="I62" s="37">
        <v>2634000</v>
      </c>
      <c r="J62" s="38">
        <v>10264000</v>
      </c>
      <c r="K62" s="39"/>
      <c r="L62" s="39"/>
      <c r="M62" s="39"/>
      <c r="N62" s="40"/>
      <c r="O62" s="40"/>
      <c r="P62" s="40"/>
      <c r="Q62" s="41"/>
      <c r="R62" s="41"/>
      <c r="S62" s="39"/>
      <c r="T62" s="39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s="31" customFormat="1" x14ac:dyDescent="0.2">
      <c r="A63" s="32">
        <v>81</v>
      </c>
      <c r="B63" s="33" t="s">
        <v>125</v>
      </c>
      <c r="C63" s="34" t="s">
        <v>138</v>
      </c>
      <c r="D63" s="35" t="s">
        <v>139</v>
      </c>
      <c r="E63" s="36">
        <v>37.049999999999997</v>
      </c>
      <c r="F63" s="37">
        <v>10607000</v>
      </c>
      <c r="G63" s="37">
        <v>175000</v>
      </c>
      <c r="H63" s="37">
        <v>270000</v>
      </c>
      <c r="I63" s="37">
        <v>3825000</v>
      </c>
      <c r="J63" s="38">
        <v>14877000</v>
      </c>
      <c r="K63" s="39"/>
      <c r="L63" s="39"/>
      <c r="M63" s="39"/>
      <c r="N63" s="40"/>
      <c r="O63" s="40"/>
      <c r="P63" s="40"/>
      <c r="Q63" s="41"/>
      <c r="R63" s="41"/>
      <c r="S63" s="39"/>
      <c r="T63" s="39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s="31" customFormat="1" x14ac:dyDescent="0.2">
      <c r="A64" s="32">
        <v>89</v>
      </c>
      <c r="B64" s="33" t="s">
        <v>140</v>
      </c>
      <c r="C64" s="34" t="s">
        <v>141</v>
      </c>
      <c r="D64" s="35" t="s">
        <v>142</v>
      </c>
      <c r="E64" s="36">
        <v>49.04</v>
      </c>
      <c r="F64" s="37">
        <v>15004000</v>
      </c>
      <c r="G64" s="37">
        <v>39000</v>
      </c>
      <c r="H64" s="37">
        <v>294000</v>
      </c>
      <c r="I64" s="37">
        <v>5340000</v>
      </c>
      <c r="J64" s="38">
        <v>20677000</v>
      </c>
      <c r="K64" s="39"/>
      <c r="L64" s="39"/>
      <c r="M64" s="39"/>
      <c r="N64" s="40"/>
      <c r="O64" s="40"/>
      <c r="P64" s="40"/>
      <c r="Q64" s="41"/>
      <c r="R64" s="41"/>
      <c r="S64" s="39"/>
      <c r="T64" s="39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s="31" customFormat="1" x14ac:dyDescent="0.2">
      <c r="A65" s="32">
        <v>90</v>
      </c>
      <c r="B65" s="33" t="s">
        <v>140</v>
      </c>
      <c r="C65" s="34" t="s">
        <v>143</v>
      </c>
      <c r="D65" s="35" t="s">
        <v>144</v>
      </c>
      <c r="E65" s="36">
        <v>66.33</v>
      </c>
      <c r="F65" s="37">
        <v>20131000</v>
      </c>
      <c r="G65" s="37">
        <v>125000</v>
      </c>
      <c r="H65" s="37">
        <v>478000</v>
      </c>
      <c r="I65" s="37">
        <v>7189000</v>
      </c>
      <c r="J65" s="38">
        <v>27923000</v>
      </c>
      <c r="K65" s="39"/>
      <c r="L65" s="39"/>
      <c r="M65" s="39"/>
      <c r="N65" s="40"/>
      <c r="O65" s="40"/>
      <c r="P65" s="40"/>
      <c r="Q65" s="41"/>
      <c r="R65" s="41"/>
      <c r="S65" s="39"/>
      <c r="T65" s="39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s="31" customFormat="1" x14ac:dyDescent="0.2">
      <c r="A66" s="32">
        <v>91</v>
      </c>
      <c r="B66" s="33" t="s">
        <v>145</v>
      </c>
      <c r="C66" s="34" t="s">
        <v>146</v>
      </c>
      <c r="D66" s="35" t="s">
        <v>147</v>
      </c>
      <c r="E66" s="36">
        <v>41.83</v>
      </c>
      <c r="F66" s="37">
        <v>11715000</v>
      </c>
      <c r="G66" s="37">
        <v>0</v>
      </c>
      <c r="H66" s="37">
        <v>94000</v>
      </c>
      <c r="I66" s="37">
        <v>4159000</v>
      </c>
      <c r="J66" s="38">
        <v>15968000</v>
      </c>
      <c r="K66" s="39"/>
      <c r="L66" s="39"/>
      <c r="M66" s="39"/>
      <c r="N66" s="40"/>
      <c r="O66" s="40"/>
      <c r="P66" s="40"/>
      <c r="Q66" s="41"/>
      <c r="R66" s="41"/>
      <c r="S66" s="39"/>
      <c r="T66" s="39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s="31" customFormat="1" x14ac:dyDescent="0.2">
      <c r="A67" s="32">
        <v>92</v>
      </c>
      <c r="B67" s="33" t="s">
        <v>148</v>
      </c>
      <c r="C67" s="34" t="s">
        <v>149</v>
      </c>
      <c r="D67" s="35" t="s">
        <v>150</v>
      </c>
      <c r="E67" s="36">
        <v>4.5</v>
      </c>
      <c r="F67" s="37">
        <v>1197000</v>
      </c>
      <c r="G67" s="37">
        <v>110000</v>
      </c>
      <c r="H67" s="37">
        <v>36000</v>
      </c>
      <c r="I67" s="37">
        <v>462000</v>
      </c>
      <c r="J67" s="38">
        <v>1805000</v>
      </c>
      <c r="K67" s="39"/>
      <c r="L67" s="39"/>
      <c r="M67" s="39"/>
      <c r="N67" s="40"/>
      <c r="O67" s="40"/>
      <c r="P67" s="40"/>
      <c r="Q67" s="41"/>
      <c r="R67" s="41"/>
      <c r="S67" s="39"/>
      <c r="T67" s="39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s="31" customFormat="1" x14ac:dyDescent="0.2">
      <c r="A68" s="32">
        <v>93</v>
      </c>
      <c r="B68" s="33" t="s">
        <v>151</v>
      </c>
      <c r="C68" s="34" t="s">
        <v>152</v>
      </c>
      <c r="D68" s="35" t="s">
        <v>153</v>
      </c>
      <c r="E68" s="36">
        <v>32.99</v>
      </c>
      <c r="F68" s="37">
        <v>10032000</v>
      </c>
      <c r="G68" s="37">
        <v>40000</v>
      </c>
      <c r="H68" s="37">
        <v>241000</v>
      </c>
      <c r="I68" s="37">
        <v>3575000</v>
      </c>
      <c r="J68" s="38">
        <v>13888000</v>
      </c>
      <c r="K68" s="39"/>
      <c r="L68" s="39"/>
      <c r="M68" s="39"/>
      <c r="N68" s="40"/>
      <c r="O68" s="40"/>
      <c r="P68" s="40"/>
      <c r="Q68" s="41"/>
      <c r="R68" s="41"/>
      <c r="S68" s="39"/>
      <c r="T68" s="39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s="31" customFormat="1" x14ac:dyDescent="0.2">
      <c r="A69" s="32">
        <v>94</v>
      </c>
      <c r="B69" s="33" t="s">
        <v>140</v>
      </c>
      <c r="C69" s="34" t="s">
        <v>154</v>
      </c>
      <c r="D69" s="35" t="s">
        <v>155</v>
      </c>
      <c r="E69" s="36">
        <v>68.98</v>
      </c>
      <c r="F69" s="37">
        <v>20473000</v>
      </c>
      <c r="G69" s="37">
        <v>450000</v>
      </c>
      <c r="H69" s="37">
        <v>458000</v>
      </c>
      <c r="I69" s="37">
        <v>7421000</v>
      </c>
      <c r="J69" s="38">
        <v>28802000</v>
      </c>
      <c r="K69" s="39"/>
      <c r="L69" s="39"/>
      <c r="M69" s="39"/>
      <c r="N69" s="40"/>
      <c r="O69" s="40"/>
      <c r="P69" s="40"/>
      <c r="Q69" s="41"/>
      <c r="R69" s="41"/>
      <c r="S69" s="39"/>
      <c r="T69" s="39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s="31" customFormat="1" x14ac:dyDescent="0.2">
      <c r="A70" s="32">
        <v>95</v>
      </c>
      <c r="B70" s="33" t="s">
        <v>140</v>
      </c>
      <c r="C70" s="34" t="s">
        <v>156</v>
      </c>
      <c r="D70" s="35" t="s">
        <v>157</v>
      </c>
      <c r="E70" s="36">
        <v>75.349999999999994</v>
      </c>
      <c r="F70" s="37">
        <v>23002000</v>
      </c>
      <c r="G70" s="37">
        <v>310000</v>
      </c>
      <c r="H70" s="37">
        <v>456000</v>
      </c>
      <c r="I70" s="37">
        <v>8271000</v>
      </c>
      <c r="J70" s="38">
        <v>32039000</v>
      </c>
      <c r="K70" s="39"/>
      <c r="L70" s="39"/>
      <c r="M70" s="39"/>
      <c r="N70" s="40"/>
      <c r="O70" s="40"/>
      <c r="P70" s="40"/>
      <c r="Q70" s="41"/>
      <c r="R70" s="41"/>
      <c r="S70" s="39"/>
      <c r="T70" s="39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s="31" customFormat="1" x14ac:dyDescent="0.2">
      <c r="A71" s="32">
        <v>97</v>
      </c>
      <c r="B71" s="33" t="s">
        <v>140</v>
      </c>
      <c r="C71" s="34" t="s">
        <v>158</v>
      </c>
      <c r="D71" s="35" t="s">
        <v>159</v>
      </c>
      <c r="E71" s="36">
        <v>13.68</v>
      </c>
      <c r="F71" s="37">
        <v>3358000</v>
      </c>
      <c r="G71" s="37">
        <v>280000</v>
      </c>
      <c r="H71" s="37">
        <v>103000</v>
      </c>
      <c r="I71" s="37">
        <v>1287000</v>
      </c>
      <c r="J71" s="38">
        <v>5028000</v>
      </c>
      <c r="K71" s="39"/>
      <c r="L71" s="39"/>
      <c r="M71" s="39"/>
      <c r="N71" s="40"/>
      <c r="O71" s="40"/>
      <c r="P71" s="40"/>
      <c r="Q71" s="41"/>
      <c r="R71" s="41"/>
      <c r="S71" s="39"/>
      <c r="T71" s="39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s="31" customFormat="1" x14ac:dyDescent="0.2">
      <c r="A72" s="32">
        <v>98</v>
      </c>
      <c r="B72" s="33" t="s">
        <v>160</v>
      </c>
      <c r="C72" s="34" t="s">
        <v>161</v>
      </c>
      <c r="D72" s="35" t="s">
        <v>162</v>
      </c>
      <c r="E72" s="36">
        <v>6.04</v>
      </c>
      <c r="F72" s="37">
        <v>1566000</v>
      </c>
      <c r="G72" s="37">
        <v>40000</v>
      </c>
      <c r="H72" s="37">
        <v>46000</v>
      </c>
      <c r="I72" s="37">
        <v>570000</v>
      </c>
      <c r="J72" s="38">
        <v>2222000</v>
      </c>
      <c r="K72" s="39"/>
      <c r="L72" s="39"/>
      <c r="M72" s="39"/>
      <c r="N72" s="40"/>
      <c r="O72" s="40"/>
      <c r="P72" s="40"/>
      <c r="Q72" s="41"/>
      <c r="R72" s="41"/>
      <c r="S72" s="39"/>
      <c r="T72" s="39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s="31" customFormat="1" x14ac:dyDescent="0.2">
      <c r="A73" s="32">
        <v>100</v>
      </c>
      <c r="B73" s="33" t="s">
        <v>140</v>
      </c>
      <c r="C73" s="34" t="s">
        <v>163</v>
      </c>
      <c r="D73" s="35" t="s">
        <v>164</v>
      </c>
      <c r="E73" s="36">
        <v>48.73</v>
      </c>
      <c r="F73" s="37">
        <v>14511000</v>
      </c>
      <c r="G73" s="37">
        <v>0</v>
      </c>
      <c r="H73" s="37">
        <v>73000</v>
      </c>
      <c r="I73" s="37">
        <v>5151000</v>
      </c>
      <c r="J73" s="38">
        <v>19735000</v>
      </c>
      <c r="K73" s="39"/>
      <c r="L73" s="39"/>
      <c r="M73" s="39"/>
      <c r="N73" s="40"/>
      <c r="O73" s="40"/>
      <c r="P73" s="40"/>
      <c r="Q73" s="41"/>
      <c r="R73" s="41"/>
      <c r="S73" s="39"/>
      <c r="T73" s="39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s="31" customFormat="1" x14ac:dyDescent="0.2">
      <c r="A74" s="32">
        <v>104</v>
      </c>
      <c r="B74" s="33" t="s">
        <v>140</v>
      </c>
      <c r="C74" s="34" t="s">
        <v>165</v>
      </c>
      <c r="D74" s="35" t="s">
        <v>166</v>
      </c>
      <c r="E74" s="36">
        <v>14.88</v>
      </c>
      <c r="F74" s="37">
        <v>5836000</v>
      </c>
      <c r="G74" s="37">
        <v>6000</v>
      </c>
      <c r="H74" s="37">
        <v>102000</v>
      </c>
      <c r="I74" s="37">
        <v>2074000</v>
      </c>
      <c r="J74" s="38">
        <v>8018000</v>
      </c>
      <c r="K74" s="39"/>
      <c r="L74" s="39"/>
      <c r="M74" s="39"/>
      <c r="N74" s="40"/>
      <c r="O74" s="40"/>
      <c r="P74" s="40"/>
      <c r="Q74" s="41"/>
      <c r="R74" s="41"/>
      <c r="S74" s="39"/>
      <c r="T74" s="39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s="31" customFormat="1" x14ac:dyDescent="0.2">
      <c r="A75" s="32">
        <v>111</v>
      </c>
      <c r="B75" s="33" t="s">
        <v>167</v>
      </c>
      <c r="C75" s="34" t="s">
        <v>168</v>
      </c>
      <c r="D75" s="35" t="s">
        <v>169</v>
      </c>
      <c r="E75" s="36">
        <v>29.88</v>
      </c>
      <c r="F75" s="37">
        <v>8269000</v>
      </c>
      <c r="G75" s="37">
        <v>19000</v>
      </c>
      <c r="H75" s="37">
        <v>67000</v>
      </c>
      <c r="I75" s="37">
        <v>2942000</v>
      </c>
      <c r="J75" s="38">
        <v>11297000</v>
      </c>
      <c r="K75" s="39"/>
      <c r="L75" s="39"/>
      <c r="M75" s="39"/>
      <c r="N75" s="40"/>
      <c r="O75" s="40"/>
      <c r="P75" s="40"/>
      <c r="Q75" s="41"/>
      <c r="R75" s="41"/>
      <c r="S75" s="39"/>
      <c r="T75" s="39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s="31" customFormat="1" x14ac:dyDescent="0.2">
      <c r="A76" s="32">
        <v>112</v>
      </c>
      <c r="B76" s="33" t="s">
        <v>170</v>
      </c>
      <c r="C76" s="34" t="s">
        <v>171</v>
      </c>
      <c r="D76" s="35" t="s">
        <v>172</v>
      </c>
      <c r="E76" s="36">
        <v>30.84</v>
      </c>
      <c r="F76" s="37">
        <v>9589000</v>
      </c>
      <c r="G76" s="37">
        <v>30000</v>
      </c>
      <c r="H76" s="37">
        <v>227000</v>
      </c>
      <c r="I76" s="37">
        <v>3414000</v>
      </c>
      <c r="J76" s="38">
        <v>13260000</v>
      </c>
      <c r="K76" s="39"/>
      <c r="L76" s="39"/>
      <c r="M76" s="39"/>
      <c r="N76" s="40"/>
      <c r="O76" s="40"/>
      <c r="P76" s="40"/>
      <c r="Q76" s="41"/>
      <c r="R76" s="41"/>
      <c r="S76" s="39"/>
      <c r="T76" s="39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s="31" customFormat="1" x14ac:dyDescent="0.2">
      <c r="A77" s="32">
        <v>114</v>
      </c>
      <c r="B77" s="33" t="s">
        <v>86</v>
      </c>
      <c r="C77" s="34" t="s">
        <v>173</v>
      </c>
      <c r="D77" s="35" t="s">
        <v>174</v>
      </c>
      <c r="E77" s="36">
        <v>68.81</v>
      </c>
      <c r="F77" s="37">
        <v>19691000</v>
      </c>
      <c r="G77" s="37">
        <v>215000</v>
      </c>
      <c r="H77" s="37">
        <v>399000</v>
      </c>
      <c r="I77" s="37">
        <v>7063000</v>
      </c>
      <c r="J77" s="38">
        <v>27368000</v>
      </c>
      <c r="K77" s="39"/>
      <c r="L77" s="39"/>
      <c r="M77" s="39"/>
      <c r="N77" s="40"/>
      <c r="O77" s="40"/>
      <c r="P77" s="40"/>
      <c r="Q77" s="41"/>
      <c r="R77" s="41"/>
      <c r="S77" s="39"/>
      <c r="T77" s="39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s="31" customFormat="1" x14ac:dyDescent="0.2">
      <c r="A78" s="32">
        <v>115</v>
      </c>
      <c r="B78" s="33" t="s">
        <v>148</v>
      </c>
      <c r="C78" s="34" t="s">
        <v>175</v>
      </c>
      <c r="D78" s="35" t="s">
        <v>176</v>
      </c>
      <c r="E78" s="36">
        <v>47.23</v>
      </c>
      <c r="F78" s="37">
        <v>12511000</v>
      </c>
      <c r="G78" s="37">
        <v>480000</v>
      </c>
      <c r="H78" s="37">
        <v>265000</v>
      </c>
      <c r="I78" s="37">
        <v>4605000</v>
      </c>
      <c r="J78" s="38">
        <v>17861000</v>
      </c>
      <c r="K78" s="39"/>
      <c r="L78" s="39"/>
      <c r="M78" s="39"/>
      <c r="N78" s="40"/>
      <c r="O78" s="40"/>
      <c r="P78" s="40"/>
      <c r="Q78" s="41"/>
      <c r="R78" s="41"/>
      <c r="S78" s="39"/>
      <c r="T78" s="39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s="31" customFormat="1" x14ac:dyDescent="0.2">
      <c r="A79" s="32">
        <v>117</v>
      </c>
      <c r="B79" s="33" t="s">
        <v>151</v>
      </c>
      <c r="C79" s="34" t="s">
        <v>177</v>
      </c>
      <c r="D79" s="35" t="s">
        <v>178</v>
      </c>
      <c r="E79" s="36">
        <v>63.02</v>
      </c>
      <c r="F79" s="37">
        <v>19416000</v>
      </c>
      <c r="G79" s="37">
        <v>45000</v>
      </c>
      <c r="H79" s="37">
        <v>387000</v>
      </c>
      <c r="I79" s="37">
        <v>6908000</v>
      </c>
      <c r="J79" s="38">
        <v>26756000</v>
      </c>
      <c r="K79" s="39"/>
      <c r="L79" s="39"/>
      <c r="M79" s="39"/>
      <c r="N79" s="40"/>
      <c r="O79" s="40"/>
      <c r="P79" s="40"/>
      <c r="Q79" s="41"/>
      <c r="R79" s="41"/>
      <c r="S79" s="39"/>
      <c r="T79" s="39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s="31" customFormat="1" x14ac:dyDescent="0.2">
      <c r="A80" s="32">
        <v>118</v>
      </c>
      <c r="B80" s="33" t="s">
        <v>179</v>
      </c>
      <c r="C80" s="34" t="s">
        <v>180</v>
      </c>
      <c r="D80" s="35" t="s">
        <v>181</v>
      </c>
      <c r="E80" s="36">
        <v>48.46</v>
      </c>
      <c r="F80" s="37">
        <v>14911000</v>
      </c>
      <c r="G80" s="37">
        <v>413000</v>
      </c>
      <c r="H80" s="37">
        <v>272000</v>
      </c>
      <c r="I80" s="37">
        <v>5434000</v>
      </c>
      <c r="J80" s="38">
        <v>21030000</v>
      </c>
      <c r="K80" s="39"/>
      <c r="L80" s="39"/>
      <c r="M80" s="39"/>
      <c r="N80" s="40"/>
      <c r="O80" s="40"/>
      <c r="P80" s="40"/>
      <c r="Q80" s="41"/>
      <c r="R80" s="41"/>
      <c r="S80" s="39"/>
      <c r="T80" s="3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43" s="31" customFormat="1" x14ac:dyDescent="0.2">
      <c r="A81" s="32">
        <v>119</v>
      </c>
      <c r="B81" s="33" t="s">
        <v>182</v>
      </c>
      <c r="C81" s="34" t="s">
        <v>183</v>
      </c>
      <c r="D81" s="35" t="s">
        <v>184</v>
      </c>
      <c r="E81" s="36">
        <v>35.21</v>
      </c>
      <c r="F81" s="37">
        <v>10117000</v>
      </c>
      <c r="G81" s="37">
        <v>110000</v>
      </c>
      <c r="H81" s="37">
        <v>203000</v>
      </c>
      <c r="I81" s="37">
        <v>3629000</v>
      </c>
      <c r="J81" s="38">
        <v>14059000</v>
      </c>
      <c r="K81" s="39"/>
      <c r="L81" s="40"/>
      <c r="M81" s="40"/>
      <c r="N81" s="40"/>
      <c r="O81" s="41"/>
      <c r="P81" s="41"/>
      <c r="Q81" s="39"/>
      <c r="R81" s="39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43" s="31" customFormat="1" ht="13.5" thickBot="1" x14ac:dyDescent="0.25">
      <c r="A82" s="45">
        <v>120</v>
      </c>
      <c r="B82" s="46" t="s">
        <v>185</v>
      </c>
      <c r="C82" s="47" t="s">
        <v>186</v>
      </c>
      <c r="D82" s="48" t="s">
        <v>187</v>
      </c>
      <c r="E82" s="49">
        <v>21</v>
      </c>
      <c r="F82" s="50">
        <v>6670000</v>
      </c>
      <c r="G82" s="50">
        <v>50000</v>
      </c>
      <c r="H82" s="50">
        <v>134000</v>
      </c>
      <c r="I82" s="50">
        <v>2385000</v>
      </c>
      <c r="J82" s="51">
        <v>9239000</v>
      </c>
      <c r="K82" s="39"/>
      <c r="L82" s="52"/>
      <c r="M82" s="52"/>
      <c r="N82" s="52"/>
      <c r="O82" s="52"/>
      <c r="P82" s="52"/>
      <c r="Q82" s="52"/>
      <c r="R82" s="52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43" s="6" customFormat="1" ht="13.5" thickBot="1" x14ac:dyDescent="0.3">
      <c r="A83" s="53"/>
      <c r="B83" s="54"/>
      <c r="C83" s="55"/>
      <c r="D83" s="56"/>
      <c r="E83" s="57"/>
      <c r="F83" s="57"/>
      <c r="G83" s="57"/>
      <c r="H83" s="57"/>
      <c r="I83" s="57"/>
      <c r="J83" s="57"/>
      <c r="K83" s="5"/>
      <c r="L83" s="5"/>
      <c r="M83" s="5"/>
      <c r="N83" s="5"/>
      <c r="O83" s="5"/>
      <c r="P83" s="5"/>
      <c r="Q83" s="5"/>
      <c r="R83" s="5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s="6" customFormat="1" ht="13.5" thickBot="1" x14ac:dyDescent="0.3">
      <c r="A84" s="58"/>
      <c r="B84" s="31"/>
      <c r="C84" s="59" t="s">
        <v>188</v>
      </c>
      <c r="D84" s="60">
        <f>SUBTOTAL(3,D4:D82)</f>
        <v>78</v>
      </c>
      <c r="E84" s="61">
        <f t="shared" ref="E84:J84" si="0">SUBTOTAL(9,E4:E82)</f>
        <v>3843.73</v>
      </c>
      <c r="F84" s="60">
        <f t="shared" si="0"/>
        <v>1136760000</v>
      </c>
      <c r="G84" s="60">
        <f t="shared" si="0"/>
        <v>13065000</v>
      </c>
      <c r="H84" s="60">
        <f t="shared" si="0"/>
        <v>22242000</v>
      </c>
      <c r="I84" s="60">
        <f t="shared" si="0"/>
        <v>407992000</v>
      </c>
      <c r="J84" s="60">
        <f t="shared" si="0"/>
        <v>1580059000</v>
      </c>
      <c r="K84" s="5"/>
      <c r="L84" s="5"/>
      <c r="M84" s="5"/>
      <c r="N84" s="5"/>
      <c r="O84" s="5"/>
      <c r="P84" s="5"/>
      <c r="Q84" s="5"/>
      <c r="R84" s="5"/>
      <c r="AH84" s="2"/>
      <c r="AI84" s="2"/>
      <c r="AJ84" s="2"/>
      <c r="AK84" s="2"/>
      <c r="AL84" s="2"/>
      <c r="AM84" s="2"/>
      <c r="AN84" s="2"/>
      <c r="AO84" s="2"/>
      <c r="AP84" s="2"/>
      <c r="AQ84" s="2"/>
    </row>
  </sheetData>
  <autoFilter ref="A3:J82"/>
  <pageMargins left="0.27559055118110237" right="0.23622047244094491" top="0.39370078740157483" bottom="0.35433070866141736" header="0.19685039370078741" footer="0.19685039370078741"/>
  <pageSetup paperSize="8" fitToHeight="13" orientation="landscape" r:id="rId1"/>
  <headerFooter alignWithMargins="0">
    <oddHeader>&amp;RPříloha 1.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Organizace_příl1_16</vt:lpstr>
      <vt:lpstr>List1</vt:lpstr>
      <vt:lpstr>Organizace_příl1_16!Názvy_tisku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Čížek Zdeněk</cp:lastModifiedBy>
  <cp:lastPrinted>2016-05-30T13:16:05Z</cp:lastPrinted>
  <dcterms:created xsi:type="dcterms:W3CDTF">2016-05-30T13:14:19Z</dcterms:created>
  <dcterms:modified xsi:type="dcterms:W3CDTF">2016-12-06T18:57:49Z</dcterms:modified>
</cp:coreProperties>
</file>