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15" yWindow="45" windowWidth="14280" windowHeight="11760"/>
  </bookViews>
  <sheets>
    <sheet name="VŘ ICT 2012" sheetId="16" r:id="rId1"/>
  </sheets>
  <calcPr calcId="145621"/>
</workbook>
</file>

<file path=xl/calcChain.xml><?xml version="1.0" encoding="utf-8"?>
<calcChain xmlns="http://schemas.openxmlformats.org/spreadsheetml/2006/main">
  <c r="E61" i="16" l="1"/>
  <c r="E81" i="16"/>
  <c r="E26" i="16"/>
  <c r="E34" i="16"/>
  <c r="E101" i="16"/>
  <c r="E113" i="16"/>
  <c r="E119" i="16"/>
  <c r="E124" i="16"/>
  <c r="E127" i="16"/>
</calcChain>
</file>

<file path=xl/sharedStrings.xml><?xml version="1.0" encoding="utf-8"?>
<sst xmlns="http://schemas.openxmlformats.org/spreadsheetml/2006/main" count="321" uniqueCount="174">
  <si>
    <t xml:space="preserve">Soubor software na tvorbu elektronických výukových dokumentů, kompatibilní se stávajícími aplikacemi užívanými fakultou 
• software musí obsahovat modul pokročilé tvorby a správy elektronických výukových materiálů, WEB editoru s podporou HTML5 a CSS3, editoru rastrové grafiky, editoru PDF dokumentů s možností vytváření multimediálního obsahu, modul pro převod formátů a modul správy médií 
• časově neomezená licence nejnovější verze nebo s bezplatným přechodem na ni a možností instalace minimálně do dvou počítačů jednoho uživatele
• elektronická distribuce anebo sada instalačních médií
</t>
  </si>
  <si>
    <t>Software pro zprostředkování spolupráce</t>
  </si>
  <si>
    <t xml:space="preserve">Software pro zprostředkování spolupráce, kompatibilní se stávajícími aplikacemi užívanými fakultou 
• software musí obsahovat modul zprostředkování elektronické výuky, webinářů a komunikace mezi spolupracovníky formou chatu i video konference
• časově neomezená licence nejnovější verze nebo s bezplatným přechodem na ni
• elektronická distribuce anebo sada instalačních médií
</t>
  </si>
  <si>
    <t xml:space="preserve">Soubor software na tvorbu dokumentů, jejich správu a distribuci, kompatibilní se stávajícími aplikacemi užívanými fakultou 
• software musí obsahovat modul textového editoru, tabulkového procesoru, databáze s interaktivní tvorbou uživatelského rozhraní, tvorby prezentací, správy dokumentů včetně použitých podkladů a distribuce prostřednictvím elektronické pošty
• časově neomezená licence nejnovější verze nebo s bezplatným přechodem na ni
• elektronická distribuce anebo sada instalačních médií
</t>
  </si>
  <si>
    <t>OCR software</t>
  </si>
  <si>
    <t>Soubor software na tvorbu a úpravu grafiky</t>
  </si>
  <si>
    <t xml:space="preserve">Soubor software na tvorbu a úpravu grafiky, včetně doplňkových fontů a jejich správy, kompatibilní se stávajícími aplikacemi užívanými fakultou 
• software musí obsahovat modul rastrové a vektorové grafiky, převod rastrové grafiky na vektorovou, stránkový zlom, správu fontů a organizér obsahu
• časově neomezená licence nejnovější verze nebo s bezplatným přechodem na ni
• elektronická distribuce anebo sada instalačních médií
</t>
  </si>
  <si>
    <t>CELKEM</t>
  </si>
  <si>
    <t>Externí pevný disk</t>
  </si>
  <si>
    <t>Externí disky</t>
  </si>
  <si>
    <t xml:space="preserve">Notebook s grafikou
</t>
  </si>
  <si>
    <t>Klopový mikrofon</t>
  </si>
  <si>
    <t>rozměrová kategorie 2,5 palců
kapacita minimálně 500GB
rozhraní USB 3.0 (se zpětnou kompatibilitou USB 2.0)
záruka minimálně 24 měsíců</t>
  </si>
  <si>
    <t>rozměrová kategorie 2,5 palců
kapacita minimálně 1TB
rozhraní USB 3.0 (se zpětnou kompatibilitou USB 2.0)
záruka minimálně 24 měsíců</t>
  </si>
  <si>
    <t>Sada bezdrátové klávesnice a myši</t>
  </si>
  <si>
    <t>pro napájení notebooku HP Probook 4530s</t>
  </si>
  <si>
    <t>Síťový napájecí adaptér 230V</t>
  </si>
  <si>
    <t>A4 s možností tisku na papír s gramáží minimálně 160g/m2
rychlost tisku standardizovaných stran A4 minimálně 25 stran za minutu
výstup první stránky po probuzení za maximálně 8s
efektivní rozlišení tisku minimálně 1200x1200dpi
automatický tisk na obě strany
podporované tiskové jazyky PCL 5e 
rozhraní USB 2.0
vestavěná síťová karta minimálně s podporou 10/100BaseT
záruka minimálně 24 měsíců</t>
  </si>
  <si>
    <t>formát obrazu 16:9
nativní rozlišení minimálně 1920x1080
maximální rozlišení minimálně 1920x1200
jas minimálně 3600 ANSI lumen
kontrast minimálně 3000:1
vstupy video signálu minimálně 1 VGA, 2 HDMI a 1 S-video
komunikační rozhraní Ethernet, USB a RS-232
vestavěná reprodukce zvuku s výkonem minimálně 5W
záruka minimálně 36 měsíců</t>
  </si>
  <si>
    <t>k upevnění projektoru s ultrakrátkou projekční vzdáleností  Acer S5301 nad interaktivní tabuli
teleskopický
bílé nebo stříbrné provedení se skytým vedením připojovacích kabelů projektoru</t>
  </si>
  <si>
    <t>klávesnice s podporou české diakritiky standardních rozměrů a životností baterie za optimálních podmínek 3 roky
laserová myš se třemi tlačítky a životností baterie  za optimálních podmínek 1 rok
rozhraní USB
záruka minimálně 36 měsíců</t>
  </si>
  <si>
    <t>elektretový s autonomním napájením miniaturní baterií
minimální frekvenční rozsah 50 až 15000 Hz
přípojný kabel minimálně 2m zakončený monofonním konektorem Jack 3,5mm
součástí příslušenství spona k připevnění a ochrana proti větru</t>
  </si>
  <si>
    <t>Stolní osobní počítač</t>
  </si>
  <si>
    <t>provedení minidesktop
dvoujádrový procesor s výkonem PassMark - CPU Mark minimálně 6120
operační paměť s kapacitou minimálně 2GB
pevný disk s kapacitou minimálně 320GB a rychlostí otáčení 7200 otáček za minutu
vestavěná optická mechanika DVD±RW
rozhraní minimálně DisplayPort, 6 USB 2.0 vzadu a minimálně 4 USB 2.0 
vpředu vestavěná síťová karta minimálně s podporou 10/100/1000BaseT
klávesnice s podporou české diakritiky a optická myš
operační systém Microsoft Windows 7 Professional CZ
LCD monitor 22 palců IPS s rozlišením 1680x1050 a rozhraním minimálně 1 VGA a 1 DisplayPort nebo LCD monitor 24 palců IPS s rozlišením 1920x1200 a rozhraním minimálně 1 VGA a 1 DisplayPort
záruka minimálně 36 měsíců</t>
  </si>
  <si>
    <t>provedení minidesktop
dvoujádrový procesor s výkonem PassMark - CPU Mark minimálně 6120
operační paměť s kapacitou minimálně 2GB
pevný disk s kapacitou minimálně 320GB a rychlostí otáčení 7200 otáček za minutu
vestavěná optická mechanika DVD±RW
rozhraní minimálně DisplayPort, 6 USB 2.0 vzadu a minimálně 4 USB 2.0 
vpředu vestavěná síťová karta minimálně s podporou 10/100/1000BaseT
klávesnice s podporou české diakritiky a optická myš
operační systém Microsoft Windows 7 Professional CZ
záruka minimálně 36 měsíců</t>
  </si>
  <si>
    <t>k upevnění projektoru z níže uvedené položky 7 na strop
teleskopický 30÷45 cm
bílé nebo stříbrné provedení se skrytým vedením připojovacích kabelů projektoru</t>
  </si>
  <si>
    <t>(CZ.1.07/2.2.00/28.0198)</t>
  </si>
  <si>
    <t>(CZ.1.07/2.2.00/07.0313)</t>
  </si>
  <si>
    <t>(CZ.1.07/3.2.02/01.0026)</t>
  </si>
  <si>
    <t>(CZ.1.07/2.4.00/17.0005)</t>
  </si>
  <si>
    <t>(CZ.1.07/2.3.00/20.0040)</t>
  </si>
  <si>
    <t>(CZ.1.07/2.2.00/28.0201)</t>
  </si>
  <si>
    <t>(CZ.1.07/2.2.00/15.0048)</t>
  </si>
  <si>
    <t xml:space="preserve"> (CZ.1.07/3.2.02/02.0003) - PLZEŇ</t>
  </si>
  <si>
    <t>(CZ.1.07/3.2.02/02.0003) - KLATOVY</t>
  </si>
  <si>
    <t>KOMPLET</t>
  </si>
  <si>
    <t>(CZ.1.07/2.2.00/28.0038)</t>
  </si>
  <si>
    <t>(CZ.1.07/2.3.00/09.0182)</t>
  </si>
  <si>
    <t>Tablet I</t>
  </si>
  <si>
    <t>Digit. Fotoaparát I</t>
  </si>
  <si>
    <t>Videokamera I</t>
  </si>
  <si>
    <t>Videokamera II</t>
  </si>
  <si>
    <t>Digit. Fotoaparát II</t>
  </si>
  <si>
    <t>Digit. Fotoaparát III</t>
  </si>
  <si>
    <t>A4 s možností berevného tisku,skenování a kopírování 
rychlost tisku standardizovaných stran A4 minimálně 21 stran za minutu černobíle i barevně
rozlišení tisku minimálně 600x600dpi
automatický tisk na obě strany
podporované tiskové jazyky PCL 6, PostScript 3 a UFRII-LT
rozlišení skenování minimálně 600x600dpi
ploché skenování a automatický podavač dokumentů pro oboustranné zpracování 
možnost skenování na síťové sourorové servery, FTP a do vloženého paměťového zařízení
vzdálené uživatelské rozhraní - webmanagement, správa ID uživatelů 
rozhraní USB 2.0, LAN s podporou minimálně 10/100BaseT, slot pro paměťové karty
tonery minimálně na 6000 stran (5% pokrytí)
možné vytížení více jak 60tis stran/měsíc
hmotnost do 45kg
záruka minimálně 36 měsíců</t>
  </si>
  <si>
    <t>A4 s možností berevného tisku,skenování a kopírování 
rychlost tisku standardizovaných stran A4 minimálně 18 stran za minutu černobíle i barevně
rozlišení tisku minimálně 600x600dpi
automatický tisk na obě strany
podporované tiskové jazyky PCL 6, PostScript 3
rozlišení skenování minimálně 600x600dpi
ploché skenování a automatický podavač dokumentů pro oboustranné zpracování 
možnost skenování na síťové sourorové servery, FTP a do vloženého paměťového zařízení
rozhraní USB 2.0, LAN s podporou minimálně 10/100BaseT
hmotnost do 30kg
záruka minimálně 36 měsíců</t>
  </si>
  <si>
    <t>tisk do formátu A3, minimálně 9 barev
rozlišení tisku minimálně 4800 x 1440 DPI
Automatický podavač dokumentů, CD / DVD, Dráha pro Fine Art Paper, Papírové role, Podpora silných médií
Bezokrajový tisk, Manuální duplexní tisk, Potisk CD a DVD
síla papíru až do 1,3mm a gramáž až do 250g/m2
rozhraní USB 2.0, Ethernet, WLAN
sada náhradních ingoustových kazet součástí balení
záruka minimálně 36 měsíců</t>
  </si>
  <si>
    <t xml:space="preserve">LCD monitor 24 palců IPS 
rozlišení 1920x1200
rozhraní minimálně  1xDVI-I, 1x DisplayPort, 1x HDMI, 1xUSB in, 4xUSB
černé provedení
záruka minimálně 36 měsíců
</t>
  </si>
  <si>
    <t xml:space="preserve">LCD monitor 30 palců IPS antireflexní
rozlišení 2560x1600
rozhraní minimálně 2x DVI-I,1xVGA 1x DisplayPort, 2x HDMI,4xUSB,1xUSB in
čtečka paměťových karet
záruka minimálně 36 měsíců
</t>
  </si>
  <si>
    <t>Tablet II</t>
  </si>
  <si>
    <t>A4 s možností čb tisku,skenování a kopírování 
rychlost tisku standardizovaných stran A4 minimálně 22 stran za minutu 
rozlišení tisku minimálně 1200x600dpi
automatický tisk na obě strany
podporované tiskové jazyky PCL 6 a PostScript 3 
rozlišení skenování minimálně 600x600dpi
automatický oboustranný podavač dokumentů
možnost skenování do vloženého paměťového zařízení
rozhraní USB 2.0, WiFi (802.11b/g)
vestavěná síťová karta minimálně s podporou 10/100BaseT
záruka minimálně 36 měsíců</t>
  </si>
  <si>
    <t>Deskový stolní barevný skener A4
skenování negativů od formátu 24x36mm (film 35mm) až do formátu A4 (plochý film)
Optické rozlišení pro film minimálně  6400x9600 dpi, kontrastní a odrazový materiál minimálně 4800x9600 dpi
počet barev 48 bitů, optická hustota 4D
Rozhraní USB 2.0
záruka minimálně 24 měsíců</t>
  </si>
  <si>
    <t>formát obrazu 4:3
nativní rozlišení minimálně 1024x768
maximální rozlišení minimálně 1600x1200
jas minimálně 3500 ANSI lumen
kontrast minimálně 3000:1
vstupy video signálu minimálně 1 VGA a 1 S-video
komunikační rozhraní USB 2.0 a RS-232
vestavěná stereo reprodukce zvuku s výkonem minimálně 1x 5W
brašna na přenos
záruka minimálně 24 měsíců</t>
  </si>
  <si>
    <t>Lineární PCM záznamník
stereofonní záznam z vestavěných mikrofonů
podporované formáty pro záznam minimálně PCM a MP3
kapacita vnitřní paměti minimálně 8GB
slot pro paměťové karty SD/SDHC
podsvícený přehledný LCD displej
vestavěný reproduktor
vstupní rozhraní LINE IN a vstup pro mikrofon
inteligentní potlačení šumu
rozhraní USB a výstup pro sluchátka
napájení nabíjecím akumulátorem AAA nebo AAA  + napájení přes AC adaptér
včetně pouzdra
záruka minimálně 24 měsíců</t>
  </si>
  <si>
    <t>Typ snímače Exmor CMOS
optická stabilizace obrazu
možnost manuálního ostřaní
možnost záznamu na paměťová média minimálně MemoryStick PRO Duo / PRO-HG Duo / PRO-HG Duo HX / SD / SDHC / SDXC 
optické přiblížení obrazu minimálně 10x
rozhraní minimálně USB 2.0, komponentní výstup,  sluchátka a HDMI
možnost připojení externího mikrofonu s držákem
Hledáček a dotykový LCD minimálně 3,5"
možnost nahrávání  videa v HD rozlišení 1920x1080
možnost záznamu velmi rychlých jevů - Slow Record s rychlostí alespoň 200snímků/s
záruka minimálně 24 měsíců</t>
  </si>
  <si>
    <t>formát obrazu 16:9
velikost uhlopříčky 105 až 120 palců
elektricky stahovací s ovládáním z projektoru a nebo dálkově (IR nebo RF), případně ručním
s neprůsvitným podkladem
pozorovací úhel minimálně 90° s dobrou odolností k bočnímu světlu
kazeta s plátnem pro zavěšení na zeď a strop 
snadná údržba
záruka minimálně 24 měsíců</t>
  </si>
  <si>
    <t xml:space="preserve">kolekce, která obsahuje minimálně 45000 animací, 75 videí, 1000fontů, 4000zvuků a obrázky
všechny prvky kolekce musejí být určené k volnému použití
nová časově neomezená licence pro Windows v aktuálně dostupné nejnovější verzi
včetně nosiče CD/DVD </t>
  </si>
  <si>
    <t xml:space="preserve">Kolekce vysoce kvalitních fotografií, webové grafiky, animací a zvuků </t>
  </si>
  <si>
    <t xml:space="preserve">exkluzivní kolekce vysoce kvalitních fotografií, webové grafiky, animací a zvuků
roztřídění kolekce do kategorií, jako např.: zvířata, jídlo, lidé, sporty. . . . 
všechny prvky kolekce musejí být určené k volnému použití
nová časově neomezená licence pro Windows v aktuálně dostupné nejnovější verzi
včetně nosiče CD/DVD </t>
  </si>
  <si>
    <t>Rozšiřující pluginy filmových a zvukových efektů, DVD menu, Titulků</t>
  </si>
  <si>
    <t>kompaktní provedení
ohnisková vzdálenost 24-90mm
světelnost objektivu od F 2,0
rozlišení minimálně 10 Mpx
makro od 1cm
vestavěný blesk
optická stabilizace obrazu
zobrazovací displej s úhlopříčkou nejméně 3 palce
podpora paměťových karet minimálně SD a SDHC
rozhraní minimálně USB 2.0, AV, HDMI, DC
možnost nahrávání  videa 
rozměry š,v,h maximálně 110x65x25
záruka minimálně 24 měsíců</t>
  </si>
  <si>
    <t>NÁZEV POLOŽKY</t>
  </si>
  <si>
    <t>MINIMÁLNÍ PARAMETRY</t>
  </si>
  <si>
    <t>číslo položky</t>
  </si>
  <si>
    <t>POČET</t>
  </si>
  <si>
    <t>notebook obecný</t>
  </si>
  <si>
    <t>Videokamera</t>
  </si>
  <si>
    <t>ultrabook</t>
  </si>
  <si>
    <t>Studiový osvětlovací set</t>
  </si>
  <si>
    <t>2 x trvalé světlo alespoň 360 W/ teplota 6000K, 
2 x stojan na světlo, 
1 x fotografický stůl. 
Plastové přechodové foto pozadí 1,1 x 1,6 m modré, 
Plastové přechodové foto pozadí 1,1 x 1,6 m černé, 
Plastové přechodové foto pozadí 1,1 x 1,6 m šedé.</t>
  </si>
  <si>
    <t>Souprava pro práci s osvětlením fotografovaných objektů</t>
  </si>
  <si>
    <t>Světelný difuzní foto stan 120x120cm včetně doplňujících pozadí. 
Sestava trvalých světel alespoň 360W včetně stojanů na světla.</t>
  </si>
  <si>
    <t xml:space="preserve">Souprava fotografického světelného příslušenství </t>
  </si>
  <si>
    <t>Studiový kit pro pořízení fotografií menších předmětů.
Kit by měl obsahovat:
2x trvalé světlo 500W, 
2x záblesková žárovka 45W,
2x studiový deštník, 
2x stojan na světlo, 
fotografický stůl.</t>
  </si>
  <si>
    <t xml:space="preserve">provedení mini/microtover 
čtyřjádrový procesor s výkonem PassMark - CPU Mark  minimálně  8900
operační paměť s kapacitou minimálně 8GB
pevný disk s kapacitou minimálně 1TB a rychlostí otáčení 7200 otáček za minutu
vestavěná optická mechanika DVD±RW
rozhraní minimálně  DVI-I, 4 USB 2.0 vzadu a minimálně 2 USB 3.0 vpředu
čtečka paměťových karet - multi
grafická karta s vlastní grafickou pamětí minimálně 3GB a podporou DirectX 11
vestavěná síťová karta minimálně s podporou 10/100/1000BaseT
klávesnice s podporou české diakritiky a laserová myš
operační systém Microsoft Windows 7 Professional CZ 64bit
LCD monitor 24 palců s IPS panelem, rozlišením 1920x1200 a rozhraním minimálně  1xDVI-I, 1x DisplayPort, 1x HDMI, 1xUSB in, 4xUSB, černé provedení
záruka minimálně 36 měsíců + oprava u zákazníka následující pracovní den
</t>
  </si>
  <si>
    <t xml:space="preserve">provedení mini/microtover 
čtyřjádrový procesor s výkonem PassMark - CPU Mark  minimálně  8890
operační paměť s kapacitou minimálně 16GB
2 pevné disky, každý s kapacitou minimálně 1TB a rychlostí otáčení 7200 otáček za minutu
vestavěná optická mechanika DVD±RW
rozhraní minimálně DisplayPort anebo DVI-I, 4x USB 2.0  a minimálně 2 USB 3.0
grafická karta s vlastní grafickou pamětí minimálně 3GB a podporou DirectX 11
vestavěná síťová karta minimálně s podporou 10/100/1000BaseT
klávesnice s podporou české diakritiky a laserová myš
operační systém Microsoft Windows 7 Professional CZ 64bit
LCD monitor 24 palců s IPS panelem, rozlišením 1920x1200 a rozhraním minimálně  1xDVI-I, 1x DisplayPort, 1x HDMI, 1xUSB in, 4xUSB, černé provedení
záruka minimálně 36 měsíců + oprava u zákazníka následující pracovní den
</t>
  </si>
  <si>
    <t>15,6 " TFT LCD s LED podsvícením,  matný s rozlišením 1920 x 1080 bodů
čtyřjádrový procesor s výkonem PassMark - CPU Mark  minimálně 6800
operační paměť s kapacitou minimálně 8GB
pevný disk s kapacitou minimálně 750GB, rychlostí otáčení 7200 otáček za minutu 
vestavěná optická mechanika DVD±RW
rozhraní minimálně 1x eSATA s USB 2.0, 1 x USB 2.0, 2 x USB 3.0, VGA a DisplayPort
rozšiřující slot Express Card/54
čtečka paměťových karet MMC/SD
vestavěná grafická  karta s vlastní pamětí minimálně 2GB paměti
vestavěná síťová karta minimálně s podporou 10/100/1000BaseT
vestavěná podpora bezdrátových sítí na bázi 802.11a/b/g/n a Bluetooth
vestavěná webová kamera HD s mikrofonem
čtečka otisků prstů a SmartCard
klávesnice s podporou české diakritiky a se samostatným blokem kláves pro zadávání čísel
operační systém Microsoft Windows 7 Professional CZ 64bit
hmotnost do 3,1 kg včetně akumulátoru
záruka minimálně 36 měsíců + oprava u zákazníka následující pracovní den</t>
  </si>
  <si>
    <t>displej 14" LCD TFT s LED podsvícením, matný a rozlišením 1600x900
dvoujádrový procesor s výkonem PassMark - CPU Mark  minimálně 3450
operační paměť s kapacitou minimálně 4GB
pevný disk s kapacitou minimálně 750GB, rychlostí otáčení 7200 otáček za minutu  a ochranou při nárazu 
vestavěná optická mechanika DVD±RW
rozhraní minimálně 3x USB 2.0, VGA a DisplayPort
rozšiřující slot Express Card/54
čtečka paměťových karet MMC/SD
vestavěná síťová karta minimálně s podporou 10/100/1000BaseT
vestavěná podpora bezdrátových sítí na bázi 802.11a/b/g/n a Bluetooth 2.1 
vestavěná webová kamera HD s mikrofonem
čtečka otisků prstů a SmartCard
klávesnice s ochranou před tekutinami
operační systém Microsoft Windows 7 Professional CZ 64bit
hmotnost do 2,1kg včetně akumulátoru a napájecího adaptéru
záruka minimálně 36 měsíců + oprava u zákazníka následující pracovní den</t>
  </si>
  <si>
    <t>LCD displej 15,6 palce s LED podsvícením a rozlišením 1920 x 1080
2 jádrový procesor s výkonem PassMark - CPU Mark  minimálně 3480
operační paměť s kapacitou minimálně 6GB
pevný disk s kapacitou minimálně 1000GB,  
vestavěná optická mechanika DVD±RW
rozhraní minimálně 2x USB 2.0, 2xUSB 3.0, VGA a HDMI
čtečka paměťových karet MMC/SD
vestavěná grafická  karta s vlastní pamětí minimálně 2GB
vestavěná síťová karta minimálně s podporou 10/100BaseT
vestavěná podpora bezdrátových sítí na bázi 802.11b/g/n a Bluetooth
vestavěná webová kamera s mikrofonem
klávesnice s podporou české diakritiky a se samostatným blokem kláves pro zadávání čísel
operační systém Microsoft Windows 7 Professional CZ 64bit
hmotnost do 3 kg včetně akumulátoru, 
záruka minimálně 36 + oprava u zákazníka následující pracovní den</t>
  </si>
  <si>
    <t>LCD displej 15,6 palce, antireflexní  s LED podsvícením a rozlišením 1600x900
dvoujádrový procesor s výkonem PassMark - CPU Mark  minimálně 3360
operační paměť s kapacitou minimálně 4GB
pevný disk s kapacitou minimálně 500GB,  rychlostí otáčení 7200 otáček za minutu a ochranou při nárazu
vestavěná optická mechanika DVD±RW
rozhraní minimálně 4x USB 2.0, VGA a DisplayPort
rozšiřující slot Express Card
čtečka paměťových karet MMC/SD
vestavěná grafická  karta s vlastní pamětí minimálně 512MB
vestavěná síťová karta minimálně s podporou 10/100/1000BaseT
vestavěná podpora bezdrátových sítí na bázi 802.11b/g/n a Bluetooth 3.0
vestavěná webová kamera s mikrofonem
multidotykový touchpad
čtečka otisků prstů
klávesnice s ochranou před tekutinami se samostatným blokem kláves pro zadávání čísel
operační systém Microsoft Windows 7 Professional CZ 64bit
hmotnost do 2,6 kg včetně akumulátoru, 
záruka minimálně 36 měsíců + oprava u zákazníka následující pracovní den</t>
  </si>
  <si>
    <r>
      <t xml:space="preserve">připojení k notebooku HP EliteBook 8460p pomocí systémového konektoru </t>
    </r>
    <r>
      <rPr>
        <b/>
        <i/>
        <sz val="11"/>
        <rFont val="Calibri"/>
        <family val="2"/>
        <charset val="238"/>
      </rPr>
      <t>(tedy NE prostřednictvím USB)</t>
    </r>
    <r>
      <rPr>
        <b/>
        <sz val="11"/>
        <rFont val="Calibri"/>
        <family val="2"/>
        <charset val="238"/>
      </rPr>
      <t xml:space="preserve">
výkon napáječe 230W</t>
    </r>
  </si>
  <si>
    <t>širokoúhlá předsádka s násobkem 0,8 a závitem 72 mm plně kompatibilní s kamerou Canon XH A1
a autobateriový adaptér kompatibilní s kamarami Canon HV30, HG10, XM2, XL-H1, XH-A1, XL2</t>
  </si>
  <si>
    <t xml:space="preserve">Digitální kompakt s výměnným objektivem, rozlišení minimálně 12MPix, stabilizátor obrazu, RAW formát, videosekvence alespoň v HD kvalitě, záznam na SD karty
s možností využití stávajících analogových objektivů Olympus OM systému a objektivů ZUIKO DIGITAL.
Adaptér pro připojení digitálního kompatku ke stávajícím analogovým objektivům Olympus OM systému. Adaptér pro digitální objektivy ZUIKO DIGITAL a další objektivy 4/3 standardu. </t>
  </si>
  <si>
    <t xml:space="preserve">LCD 10,1" IPS minimálně s rozlišením 1280x800 s LED podsvícením, multidotykový
čtyřjádrový procesor 
operační paměť s kapacitou minimálně 1 GB
pevný disk SSD s kapacitou minimálně 64 GB
HDMI, Sluchátka, vestavěný Mikrofon a stereoreproduktory
čtečka paměťových karet microSD
vestavěná podpora wifi 802.11b/g/n, Bluetooth
vestavěná webová kamera min. 8Mpx na zadní straně a min. 1,2 Mpx na přední straně
operační systém Android 
možnost připojení dokovací stanice s klávesnicí
očekávaná výdrž na baterie minimálně 10 hodin
rozměry menší než formát  A4 s tloušťkou do 9 mm
hmotnost do 0,6 kg
záruka minimálně 24 měsíců
</t>
  </si>
  <si>
    <t xml:space="preserve">Software na sběr a vyhodnocování snímků, kompatibilní s mikroskopy Olympus 
• software pro náhled i intervalové snímání z vybraných kamer a fotoaparátů s možností měření v obraze, vyznačování detailů, vkládání popisků a tvorby videosekvencí
• kompatibilní se software v bodu č. 2
• časově neomezená licence nenovější verze nebo s bezplatným přechodem na ni
• elektronická distribuce anebo sada instalačních médií
</t>
  </si>
  <si>
    <t xml:space="preserve">Software na zvyšování hloubky ostrosti snímku, kompatibilní s mikroskopy Olympus
• software pro zvýšení hloubky ostrosti snímku na základě složení několika snímků s různou rovinou zaostření
• kompatibilní se software v bodu č. 1
• časově neomezená licence nenovější verze nebo s bezplatným přechodem na ni
• elektronická distribuce anebo sada instalačních médií
</t>
  </si>
  <si>
    <t>Software na zvyšování hloubky ostrosti snímku</t>
  </si>
  <si>
    <t>Software na sběr a vyhodnocování snímků</t>
  </si>
  <si>
    <t>Software na kontrolu stochastického procesu</t>
  </si>
  <si>
    <t xml:space="preserve">Optimalizace dávkování terapie při léčbě hypertyreózy a hypotyreózy, kompatibilní s laboratorním informačním systémem používaným ve FN Plzeň 
• vývoj matematického modelu a jeho implementace
• optimalizace na základě pacientova věku a časové dynamiky změn hormonu štítné žlázy a protilátek
• možnost ručního vkládání dat i jejich převzetí z laboratorního informačního systému
</t>
  </si>
  <si>
    <t>Soubor software na tvorbu a úpravu videa</t>
  </si>
  <si>
    <t xml:space="preserve">Soubor software na tvorbu a úpravu grafiky, kompatibilní se stávajícími aplikacemi užívanými fakultou 
• software musí obsahovat modul pro pokročilé zpracování a editaci videa i doprovodného audia s podporou formátu FullHD a 2k, rastrové a vektorové grafiky, tvorby prezentací i pro mobilní zařízení, správy médií a všech potřebných kodeků
• časově neomezená licence nenovější verze nebo s bezplatným přechodem na ni a možností instalace minimálně do dvou počítačů jednoho uživatele
• elektronická distribuce anebo sada instalačních médií
</t>
  </si>
  <si>
    <t>Soubor software na statistické zpracování dat</t>
  </si>
  <si>
    <t>Router pro bezdrátovou datovou síť WiFi</t>
  </si>
  <si>
    <t>rozhraní 4x 10/100/1000BaseT, 2x USB 2.0 a IEEE 802.11n s rychlostí minimálně 300 Mb za sekundu
záruka minimálně 24 měsíců</t>
  </si>
  <si>
    <t>LCD monitor</t>
  </si>
  <si>
    <t>ve velikosti 23 palců s rozlišením 1920x1080
nebo ve velikosti 24 palců s rozlišením 1920x1200
pozorovací úhel vodorovně a svisle pro kontrast 10:1 minimálně 160°
podsvětlení LED
rozhraní minimálně 1 VGA, 1 DVI a 1 DisplayPort
polohovatelný stojan s možností výškového nastavení a otáčení obrazu
černé provedení
záruka minimálně 36 měsíců</t>
  </si>
  <si>
    <t>Multifunkční tiskové zařízení</t>
  </si>
  <si>
    <t>tisk, skenování, kopírování a fax
standardní velikost výstupního dokumentu A4
rychlost tisku standardizovaných stran A4 minimálně 12 stran za minutu černobíle a 8 stran za minutu barevně
rozlišení tisku minimálně 600x600dpi
podporované tiskové jazyky PCL 5c a PCL 6 
rozlišení skenování minimálně 1200x1200dpi
automatický podavač originálů
rozhraní USB 2.0
vestavěná síťová karta minimálně s podporou 10/100BaseT
ovládání prostřednictvím dotykového barevného displeje
záruka minimálně 48 měsíců</t>
  </si>
  <si>
    <t>k upevnění projektoru s ultrakrátkou projekční vzdáleností  Acer S5301</t>
  </si>
  <si>
    <t>Držák datového projektoru</t>
  </si>
  <si>
    <t>USB Flash disk</t>
  </si>
  <si>
    <t>kapacita minimálně 32GB
rychlost čtení dat minimálně 30MB za sekundu a zápisu minimálně 20MB  za sekundu
rozhraní USB 2.0 
záruka minimálně 24 měsíců</t>
  </si>
  <si>
    <t>Přídavná Webkamera</t>
  </si>
  <si>
    <t>rozlišení minimálně 1280x720
automatické zaostřování
integrovaný mikrofon s pokročilou redukcí šumu
rozhraní USB 2.0
záruka minimálně 36 měsíců</t>
  </si>
  <si>
    <t>Přenosný datový projektor</t>
  </si>
  <si>
    <t>Dokovací stanice k notebooku</t>
  </si>
  <si>
    <t>Projekční plátno stahovací</t>
  </si>
  <si>
    <t>Černobílá laserová tiskárna</t>
  </si>
  <si>
    <t>Stolní osobní počítač s LCD monitorem</t>
  </si>
  <si>
    <t>obsahuje efekty HFX minimálně: Bars,Basic Shapes,Blocks and Bevels,Business - ,Complex Shapes,Doors and Borders,Frames,Multimedia 1,MultiWindow Effects - ,MultiWindow Transitions,NEW ,v5 Transitions  ,v5,News,Organic Shapes,Particles - Částice,Peels Curles and aves,Quads and Pieces ,Real World Basics,Ripples and Circles - Vlny a kruhy,Space and SciFi ,Specialty Effects,Sports,Video and Film ,Weddings,Wipes and Fades,Words and Icons
Divoký západ,Piráti,World Class Soccer,Haloween,Tanec,Medical,Karate,Military,Secret Agent,Racing,Patriotic,Tropical Vacation,Marine Life,Aviation,Space II,Foods,Home Improvement,Princess,Buggs,Historical,Architecture 
obsahuje efekty RTFX minimálně: Brightness and Contrast,Acordian,Border Patrol,Cracked ,Curtain, Cylinder, Explode, Falling Crystals,Page Curl,Page Peel,Real Shadows,Reflection,Shards ,Sphere Section, Swirl,Tiles,HFX Filter,Multishape PiP, Denoise, Full Crop,Gausian Blur, Multishape Crop,Multishape Spotlight, Solarize, Turbulent Edges 
obsahuje plugin proDAD Heroglyph umožňující vytvářet profesionálně vypadající titulky či textové efekty.
Plugin rozšíření generovaných hudebních skladeb: minimálně 29 originálních skladeb, 4 krátké zvukové klipy k ozvučení přechodů či titulků, 10 skladeb pro generování hudby na pozadí ve 12-ti různých variacích (tempo, nástroj apod.), 48 kHz CD kvalitu, automatické uzpůsobení skladby podle zadané délky
Plugin pro koláže, titulky a DVD menu: obsahuje minimálně 28 nových titulků, 16 DVD Menu 
vše plně kompatibilní  minimálně s Pinacle Ultimate 14 
včetně nosiče CD/DVD</t>
  </si>
  <si>
    <t xml:space="preserve">OCR software pro konverzi dokumentů, kompatibilní se stávajícími aplikacemi užívanými fakultou 
• software musí obsahovat modul pokročilého rozpoznávání textu i jeho formátování, modul skenování a modul slovníkové podpory pro případnou automatickou kontrolu pravopisu rozpoznaného textu
• slovníková podpora minimálně pro češtinu, slovenštinu, angličtinu, němčinu, francouzštinu, španělštinu, portugalštinu a ruštinu
• podporované výstupní formáty alespoň Microsoft Word, Excel a PowerPoint ve verzi 2010
• časově neomezená licence nejnovější verze nebo s bezplatným přechodem na ni
• elektronická distribuce anebo sada instalačních médií
</t>
  </si>
  <si>
    <t>Software pro zálohování dat</t>
  </si>
  <si>
    <t xml:space="preserve">Software pro automatické i ruční zálohování dat s podporou Windows 7 a XP
• software musí podporovat zálohování souborové (soubor, adresář, aplikační data, apod.) a zálohování na bázi tvorby obrazu (celého osobního počítače nebo disku) včetně možnosti tvorby obnovovacího média 
• podpora zálohování na disk (interní, USB, FireWire, NAS, apod.), USB flash paměť i síťové disky 
• podpora volby šifrování, způsobu komprese, způsobu zálohování (plné, inkrementální, apod.) a automatického spouštění i pozastavování
• časově neomezená licence nejnovější verze nebo s bezplatným přechodem na ni
• elektronická distribuce anebo sada instalačních médií
</t>
  </si>
  <si>
    <t>Software pro kontrolu psaní v angličtině</t>
  </si>
  <si>
    <t xml:space="preserve">Software pro kontrolu psaní v angličtině
• software musí obsahovat modul kontroly pravopisu, gramatiky, interpunkce, stylu a struktury
• časově neomezená licence nejnovější verze nebo s bezplatným přechodem na ni
• elektronická distribuce anebo sada instalačních médií
</t>
  </si>
  <si>
    <t>Notebook výkonný II</t>
  </si>
  <si>
    <t xml:space="preserve">16,4" TFT LCD s LED podsvícením  s rozlišením 1920 x 1080 bodů
čtyřjádrový procesor s výkonem PassMark - CPU Mark  minimálně 6800
operační paměť s kapacitou minimálně 8GB
pevný disk s kapacitou minimálně 750GB, rychlostí otáčení 7200 otáček za minutu 
vestavěná optická mechanika Blu-Ray s technologií DVD SuperMulti
rozhraní minimálně 1x USB 2.0, 2 x USB 3.0, VGA a HDMI
multiformátová čtečka paměťových karet
vestavěná grafická  karta s vlastní pamětí minimálně 2GB paměti
vestavěná síťová karta minimálně s podporou 10/100/1000BaseT
vestavěná podpora bezdrátových sítí na bázi 802.11a/b/g/n a Bluetooth 4.0
vestavěná webová kamera HD s mikrofonem
klávesnice podsvícená s podporou české diakritiky a se samostatným blokem kláves pro zadávání čísel
operační systém Microsoft Windows 7 Professional CZ 64bit
hmotnost do 3,1 kg včetně akumulátoru
záruka minimálně 24 měsíců </t>
  </si>
  <si>
    <t xml:space="preserve">LCD displej 13,3 palce s LED podsvícením a rozlišením 1366x768
dvoujádrový procesor s výkonem PassMark - CPU Mark  minimálně 2400
operační paměť s kapacitou minimálně 4GB
pevný disk s kapacitou minimálně 320GB nebo SSD s kapacitou minimálně 128GB
rozhraní minimálně 2x USB 2.0, 1xUSB 3.0, VGA a HDMI
čtečka paměťových karet MMC/SD
vestavěná grafická  karta s vyhrazenou pamětí minimálně 1GB paměti
vestavěná síťová karta minimálně s podporou 10/100/1000BaseT
vestavěná podpora bezdrátových sítí na bázi 802.11b/g/n a Bluetooth 3.0
vestavěná webová kamera s mikrofonem
dotyková ovládací plocha
klácesnice s podporou české diakritiky
operační systém Microsoft Windows 7 Professional CZ 64bit
hmotnost do 1,5 kg včetně akumulátoru, 
záruka minimálně 24 měsíců </t>
  </si>
  <si>
    <t>LCD displej 13,3 palce s LED podsvícením a rozlišením 1366x768
dvoujádrový procesor s výkonem PassMark - CPU Mark  minimálně 2400
operační paměť s kapacitou minimálně 4GB
pevný disk s kapacitou minimálně 320GB nebo SSD s kapacitou minimálně 128GB
rozhraní minimálně 2x USB 2.0, 1xUSB 3.0, VGA a HDMI
čtečka paměťových karet MMC/SD
vestavěná grafická  karta s vyhrazenou pamětí minimálně 1GB paměti
vestavěná síťová karta minimálně s podporou 10/100/1000BaseT
vestavěná podpora bezdrátových sítí na bázi 802.11b/g/n a Bluetooth 3.0
vestavěná webová kamera s mikrofonem
dotyková ovládací plocha
klácesnice s podporou české diakritiky
operační systém Microsoft Windows 7  CZ 64bit
hmotnost do 1,5 kg včetně akumulátoru, 
záruka minimálně 24 měsíců</t>
  </si>
  <si>
    <t>Profesionální ucelený balík nástrojů pro audio a video tvorbu</t>
  </si>
  <si>
    <t xml:space="preserve">Široká podpora formátů včetně souborů AVCHD, XDCAM a AVC QuickTime DSLR
Podporuje práci s SD, HD, 2K a 4K
úplná podpora HDV
nástroje pro nativní editaci souborů XDCAM MXF v proxy i plném rozlišení HD i SD
nativní podpora velikosti snímků až 4096x4096
Inovativní 2D a stereoskopické 3D nástroje
Podpora closed captioning (skrytých titulků) 
pluginová architektura pro video efekty, založená na platformě Open Effects Association
podpora dokování více oken přes více monitorů 
Podpora Digital Signage 
Intuitivní authoring DVD a Blu-ray™ disků 
Obsahuje profesionální kodér Dolby® Digital AC-3
pokročilé světelné efekty minimálně třpyt (Glint), paprsky (Rays), rozostření (Defocus), ohňostroj (Starburst), měkký kontrast (Soft Contrast) a plné světlo (Fill Light).
Obsahuje nativní 32- i 64-bitovou verzi
nová časově neomezená licence pro Windows v aktuálně dostupné nejnovější verzi
včetně nosiče CD/DVD </t>
  </si>
  <si>
    <t>software pro editaci "domácího" videa</t>
  </si>
  <si>
    <t xml:space="preserve">Rychlý import fotografií a videa
Jednoduchá editace videa systémem "drag and drop"
Automatická tvorba hudby podle délky filmu
Náhled videa v reálném čase v okně přehrávače či na celé obrazovce
Tvorba prostorového zvuku Dolby Digital 5.1
Export na DVD a Blu-Ray
možnost nahrávání na Youtube  v HD kvalitě
Export do formátů minimálně DVD, Flash, DivX Plus HD*, QuickTime®, QuickTime HD*, AVCHD, AVCHD Lite*, PS3, Wii, Xbox®
obsahuje minimálně sadu Red Giant Pluginů a Hollywood FX pluginů, 32 DVD men, 91 témat pro funkci koláž a 28 tittulků 
Zelené klíčovací plátno 2x1,5m součástí dodávky
možnost rozříření o HFX efekty, DVD menu, hudbu a zvukové efekty pomocí pluginů
nová časově neomezená licence pro Windows v aktuálně dostupné nejnovější verzi 
včetně nosiče CD/DVD </t>
  </si>
  <si>
    <t xml:space="preserve">Profesionální produkční audio software </t>
  </si>
  <si>
    <t xml:space="preserve">Zrychlená možnost střihu a mixování s pomocí funkce Clip Gain 
Možnost kombinace více typů zvukových formátů v jedné session.
 Záznam a mastering zvuku s vyšší samplovací frekvencí s lepšími možnostmi úprav v 32-bitovém floating-point formátu. 
Nahrávání v módu low-latency s přímým odposlechem
Možnost využít zvuk z konzole System 5  - ekvalizer a úpravy dynamiky s pomocí zásuvného modulu Avid Channel Strip
Možnost získání přístupu k více než 500 dodatečných Pro Tools funkcí, při použití ovládací konzole EUCON
Možnost tvořit extrémně dlouhé projekty pro sekvenční versioning s časovou osou dlouhou až 24 hodin. 
Export mixů přímo do služby SoundCloud ke sdílení a poskytování vaší hudby do celého světa. 
podpora pluginů minimálně formátu AAX, RTAS, AudioSuite
umožňuje spolupráci s libovolným Core Audio zařízením
možnost současně přehratelných stop až 96
možný počet stop až 160
nová časově neomezená EDU licence pro Macintosh
včetně nosiče CD/DVD </t>
  </si>
  <si>
    <t>Zálohování, ochrana, obnova operačních systémů, aplikací a souborů a synchronizace souborů</t>
  </si>
  <si>
    <t xml:space="preserve">Možnost synchronizovat soubory mezi složkami, mezi počítači a online úložištěm přes internet se sociálně orientovanou technologií synchronizace souborů.
Možnost pracovat s jednotkami většími jak 2 TB
Plná podpora GPT a UEFI
Nonstop zálohování na sdílenou síťovou jednotku. Rovněž doporučuje úložiště NAS jako místo pro zálohy.
Nonstop zálohování, automatické vytváření přírůstkové a rozdílové zálohy
Umožňí spouštět úlohy nebo zálohování bez spuštění celé aplikace
Zálohování celého systém za běhu. 
Zajistí obnovu operačního systému a aplikací bez jakékoliv reinstalace softwaru.
Klonováním disků 
Spouštění a obnova systému po selhání bez dostupného OS
Podpora virtuálních pevných disků
Možnost vytvořit bezpečný oddíl, který vám na systémové jednotce umožní ukládat soubor zálohy disku.
Šifrování diskových obrazů pomocí AES (Advanced Encryption Standard) s podporou 128 a 192 a 256bitového šifrování.
možnost obnovit soubory, aplikace a operační systém na odlišný hardware, podpora dynamických disků a prostředí WinPE
nová časově neomezená CZ licence pro Windows
včetně nosiče CD/DVD </t>
  </si>
  <si>
    <t>Multimediální software umožňující vytvářet, spravovat a sdílet fotky, hudbu a videa</t>
  </si>
  <si>
    <t xml:space="preserve">Integrovaný MediaBrowser (okamžitý přístup z vaši knihovny do projektu)
Tvorba fotoknih, kalendářů a pohlednic z vlastních fotografií
Konverze DVD-Video, video a audio souborů
Podpora technologie SecurDisc včetně vypalování na disky Blu-ray
Import Windows Live Movie Maker projektů
Jednoduché a pokročilé video editační módy (střih a tvorba videa)
Nástroj pro zálohování všech digitálních souborů
synchronizace dat mezi počítačem a mobilními zařízeními
Vypalování disků
Ripování DVD s pokročilým nastavením
nová časově neomezená licence pro Windows v aktuálně dostupné nejnovější CZ verzi
včetně nosiče CD/DVD </t>
  </si>
  <si>
    <t>Kolekce  animací, videí, fontů, zvuků a obrázků</t>
  </si>
  <si>
    <t>PC vč. Monitoru</t>
  </si>
  <si>
    <t>Notebook výkonný</t>
  </si>
  <si>
    <t>notebook 14"</t>
  </si>
  <si>
    <t>13" ultrabook</t>
  </si>
  <si>
    <t>Tiskárna multifunkční laserová barevná</t>
  </si>
  <si>
    <t xml:space="preserve">Tiskárna inkoustová </t>
  </si>
  <si>
    <t>Multifunkční tiskárna čb.</t>
  </si>
  <si>
    <t>Scanner</t>
  </si>
  <si>
    <t xml:space="preserve">Plochý stolní barevný skener A4
Optické rozlišení minimálně  6400 x 9600 dpi
Integrovaná jednotka filmového adaptéru pro skenování 35mm filmu 
Rozhraní USB 2.0
záruka minimálně 24 měsíců
</t>
  </si>
  <si>
    <t>Přenosný dataprojektor</t>
  </si>
  <si>
    <t>Monitor samostatný</t>
  </si>
  <si>
    <t>Monitor pro zpracování grafiky</t>
  </si>
  <si>
    <t>Digitální diktafon</t>
  </si>
  <si>
    <t>typ snímače HD CMOS s rozlišením minimálně 2Mpx
počet snímačů:1 o velikosti 1/3
optická stabilizace obrazu
vestavěná paměť minimálně 32 GB,
záznam na paměťové karty minimálně SDXC/SDHC/SD
optické přiblížení obrazu minimálně 10x
světelnost objektivu F 1,8 - 2,8
rozhraní minimálně USB 2.0, AV, mikrofon, sluchátka a HDMI
Hledáček a dotykový LCD minimálně 3,5"
automatická detekce obličeje
možnost nahrávání  videa v HD rozlišení 1920x1080
záruka minimálně 24 měsíců</t>
  </si>
  <si>
    <t>efektivní počet pixelů pro film i fotografie minimálně 6Mpx
počet snímačů 3(MOS) 
optická stabilizace obrazu
možnost záznamu na paměťová média minimálně SDXC/SDHC/SD
optické přiblížení obrazu minimálně 12x
světelnost objektivu v minimální oniskové vzdálenosti max. F1,5
světelnost objektivu v maximální oniskové vzdálenosti max. F3
rozhraní minimálně USB 2.0, AV, mikrofon, sluchátka a HDMI
Hledáček a dotykový LCD minimálně 3,5"
formát záznamu minimálně AVCHD/MP4
možnost nahrávání  videa v HD rozlišení 1920x1080
záruka minimálně 24 měsíců</t>
  </si>
  <si>
    <t>Tělo DSLR
rozlišení snímače minimálně 18Mpx
CMOS snímač
RAW formát, full HD video
výklopný LCD display, kompatibilní se stávajícími objektivy Canon EF / EF-S.</t>
  </si>
  <si>
    <t>kompaktní provedení s výměnným objektivem
včetně objektivů s ohniskovou vzdáleností, které pokryjí  27-300mm přepočtenou na kinofilm
typ snímače CMOS s rozlišení minimálně 10 Mpx
vestavěný blesk
zobrazovací displej s úhlopříčkou nejméně 3 palce a elektronickým hledáčkem
podpora paměťových karet minimálně SD a SDHC
rozhraní USB a HDMI
podpora formátu RAW
možnost nahrávání  videa ve full HD rozlišení 1920x1080
záruka minimálně 24 měsíců</t>
  </si>
  <si>
    <t>PC vč. Monitoru II</t>
  </si>
  <si>
    <t>Paměťové karty pro digitální fotoaparáty, kamery a záznamníky</t>
  </si>
  <si>
    <t>Micro SDHC + SD adapter
Minimální garantovaný zápis: 10 MB/s (Class 10)
minimální kapacita 32GB
záruka minimálně 24 měsíců</t>
  </si>
  <si>
    <t xml:space="preserve">Přísluš. k dig. foto (adaptéry, tělo) </t>
  </si>
  <si>
    <t xml:space="preserve">Soubor software na statistické zpracování dat a jejich prezentace, kompatibilní se stávajícími aplikacemi užívanými fakultou 
• software musí obsahovat základní statistiky a tabulky, prokládání rozdělení, vícerozměrnou lineární regresi, analýzu rozptylu, neparametrické statistiky, distribuci a simulaci
• časově neomezená licence nenovější verze nebo s bezplatným přechodem na ni
• elektronická distribuce anebo sada instalačních médií
</t>
  </si>
  <si>
    <t xml:space="preserve">Soubor software na statistické zpracování dat a jejich prezentace, kompatibilní se stávajícími aplikacemi užívanými fakultou 
• software musí obsahovat základní statistiky a tabulky, prokládání rozdělení, vícerozměrnou lineární regresi, analýzu rozptylu, neparametrické statistiky, distribuci a simulaci 
• anglická jazyková verze
• časově neomezená licence nenovější verze nebo s bezplatným přechodem na ni
• elektronická distribuce anebo sada instalačních médií
 </t>
  </si>
  <si>
    <t>Soubor software na práci s dokumenty</t>
  </si>
  <si>
    <t xml:space="preserve">Soubor software na tvorbu dokumentů, jejich správu a distribuci, kompatibilní se stávajícími aplikacemi užívanými fakultou 
• software musí obsahovat modul textového editoru, tabulkového procesoru, tvorby prezentací, správy dokumentů včetně použitých podkladů a distribuce prostřednictvím elektronické pošty
• časově neomezená licence nejnovější verze nebo s bezplatným přechodem na ni
• elektronická distribuce anebo sada instalačních médií
</t>
  </si>
  <si>
    <t>Soubor software na tvorbu elektronických výukových dokumentů</t>
  </si>
  <si>
    <t xml:space="preserve">LCD 9,7"  IPS minimálně s rozlišením 2048x1536 s LED podsvícením, multidotykový
minimálně dvoujádrový procesor
minimálně čtyřjádrový grafický procesor
flash paměť minimálně 32 GB
rozhraní Sluchátka,vestavěný Mikrofon
vestavěná podpora wifi 802.11b/g/n, Bluetooth 4.0 , GPS, akcelerometr a světelný senzor
vestavěná webová kamera  na zadní  i na přední straně
rozlišení kamery na zadní straně minimálně 5Mpx
kompatibilní s  iOS
rozměry menší než formát  A4 s tloušťkou do 10 mm 
hmotnost do 0,7 kg 
záruka minimálně 24 měsíců
</t>
  </si>
  <si>
    <t xml:space="preserve">LCD displej 15,6 palce, antireflexní  s LED podsvícením a rozlišením 1600x900
dvoujádrový procesor s výkonem PassMark - CPU Mark  minimálně 3480
operační paměť s kapacitou minimálně 4GB
pevný disk s kapacitou minimálně 500GB,  rychlostí otáčení 7200 otáček za minutu a ochranou při nárazu
vestavěná optická mechanika DVD±RW
rozhraní minimálně 4x USB 2.0, VGA a DisplayPort
rozšiřující slot Express Card
čtečka paměťových karet MMC/SD
vestavěná grafická  karta s vlastní pamětí minimálně 512MB
vestavěná síťová karta minimálně s podporou 10/100/1000BaseT
vestavěná podpora bezdrátových sítí na bázi 802.11b/g/n a Bluetooth 3.0
vestavěná webová kamera s mikrofonem
multidotykový touchpad
čtečka otisků prstů
klávesnice s ochranou před tekutinami se samostatným blokem kláves pro zadávání čísel
operační systém Microsoft Windows 7 Professional CZ 64bit
hmotnost do 2,6 kg včetně akumulátoru, 
záruka minimálně 36 měsíců + oprava u zákazníka následující pracovní den
</t>
  </si>
  <si>
    <t>sada kamerového příslušenství</t>
  </si>
  <si>
    <t>LCD displej 13,3 palce s LED podsvícením a rozlišením 1366x768
dvoujádrový procesor s výkonem PassMark - CPU Mark  minimálně 3250
operační paměť s kapacitou minimálně 4GB
pevný disk s kapacitou minimálně 500GB nebo s kapacitou minimálně 320GB a SSD s kapacitou minimálně 20GB
rozhraní minimálně 2x USB 2.0, 1xUSB 3.0, VGA a HDMI
čtečka paměťových karet MMC/SD
vestavěná grafická  karta
vestavěná síťová karta minimálně s podporou 10/100/1000BaseT
vestavěná podpora bezdrátových sítí na bázi 802.11b/g/n a Bluetooth 4.0
vestavěná webová kamera s mikrofonem
dotyková ovládací plocha
klácesnice s podporou české diakritiky
operační systém Microsoft Windows 7 CZ 64-bit
hmotnost do 1,5 kg včetně akumulátoru, 
záruka minimálně 24 měsíců</t>
  </si>
  <si>
    <t xml:space="preserve">LCD displej 15,6 palce, antireflexní  s LED podsvícením a rozlišením 1366x768
dvoujádrový procesor s výkonem PassMark - CPU Mark  minimálně 3450
operační paměť s kapacitou minimálně 4GB
pevný disk s kapacitou minimálně 640GB,  rychlostí otáčení 7200 otáček za minutu a ochranou při nárazu
vestavěná optická mechanika DVD±RW
rozhraní minimálně 4x USB 2.0, VGA a DisplayPort nebo HDMI
rozšiřující slot Express Card
čtečka paměťových karet MMC/SD
vestavěná grafická  karta
vestavěná síťová karta minimálně s podporou 10/100/1000BaseT
vestavěná podpora bezdrátových sítí na bázi 802.11b/g/n a Bluetooth 3.0
vestavěná webová kamera s mikrofonem
touchpad s podporou gest
klávesnice s ochranou před tekutinami se samostatným blokem kláves pro zadávání čísel
operační systém Microsoft Windows 7 CZ 64bit
hmotnost do 2,6 kg včetně akumulátoru, 
záruka minimálně 36 měsíců </t>
  </si>
  <si>
    <t>Dílčí plnění A - PC Technika I.</t>
  </si>
  <si>
    <t>Číslo projektu</t>
  </si>
  <si>
    <t>PŘÍLOHA Č. 1</t>
  </si>
  <si>
    <t>Dílčí plnění B - PC Technika II.</t>
  </si>
  <si>
    <t>Dílčí plnění C - PC Technika III.</t>
  </si>
  <si>
    <t>Dílčí plnění D - STANDARDNÍ SOFTWARE</t>
  </si>
  <si>
    <t>Dílčí plnění E - FOTO-VIDEO Technika</t>
  </si>
  <si>
    <t>Dílčí plnění F - SOFTWARE - MULTIMÉDIA</t>
  </si>
  <si>
    <t>Dílčí plnění H - ZAKÁZKOVÝ SOFTWARE</t>
  </si>
  <si>
    <t>Dílčí plnění G - Příslušenství k mikroskopu</t>
  </si>
  <si>
    <t>Všechny ceny jsou uvedeny vč. DPH</t>
  </si>
  <si>
    <t>MAX. CENA  vč.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</si>
</sst>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Kč&quot;_-;\-* #,##0.00\ &quot;Kč&quot;_-;_-* &quot;-&quot;??\ &quot;Kč&quot;_-;_-@_-"/>
    <numFmt numFmtId="164" formatCode="_-* #,##0\ &quot;Kč&quot;_-;\-* #,##0\ &quot;Kč&quot;_-;_-* &quot;-&quot;??\ &quot;Kč&quot;_-;_-@_-"/>
  </numFmts>
  <fonts count="14" x14ac:knownFonts="1">
    <font>
      <sz val="11"/>
      <color theme="1"/>
      <name val="Calibri"/>
      <family val="2"/>
      <charset val="238"/>
      <scheme val="minor"/>
    </font>
    <font>
      <sz val="11"/>
      <color indexed="8"/>
      <name val="Calibri"/>
      <family val="2"/>
      <charset val="238"/>
    </font>
    <font>
      <sz val="8"/>
      <name val="Calibri"/>
      <family val="2"/>
      <charset val="238"/>
    </font>
    <font>
      <sz val="10"/>
      <name val="Arial"/>
      <family val="2"/>
      <charset val="238"/>
    </font>
    <font>
      <b/>
      <sz val="12"/>
      <color indexed="8"/>
      <name val="Verdana"/>
      <family val="2"/>
      <charset val="1"/>
    </font>
    <font>
      <sz val="7"/>
      <color indexed="8"/>
      <name val="Tahoma"/>
      <family val="2"/>
      <charset val="238"/>
    </font>
    <font>
      <b/>
      <sz val="11"/>
      <name val="Calibri"/>
      <family val="2"/>
      <charset val="238"/>
    </font>
    <font>
      <b/>
      <sz val="11"/>
      <color indexed="8"/>
      <name val="Calibri"/>
      <family val="2"/>
      <charset val="238"/>
    </font>
    <font>
      <b/>
      <sz val="10"/>
      <name val="Calibri"/>
      <family val="2"/>
      <charset val="238"/>
    </font>
    <font>
      <b/>
      <sz val="12"/>
      <name val="Calibri"/>
      <family val="2"/>
      <charset val="238"/>
    </font>
    <font>
      <b/>
      <sz val="20"/>
      <name val="Calibri"/>
      <family val="2"/>
      <charset val="238"/>
    </font>
    <font>
      <b/>
      <i/>
      <sz val="11"/>
      <name val="Calibri"/>
      <family val="2"/>
      <charset val="238"/>
    </font>
    <font>
      <b/>
      <sz val="25"/>
      <name val="Calibri"/>
      <family val="2"/>
      <charset val="238"/>
    </font>
    <font>
      <b/>
      <sz val="14"/>
      <color rgb="FFFF0000"/>
      <name val="Calibri"/>
      <family val="2"/>
      <charset val="238"/>
    </font>
  </fonts>
  <fills count="13">
    <fill>
      <patternFill patternType="none"/>
    </fill>
    <fill>
      <patternFill patternType="gray125"/>
    </fill>
    <fill>
      <patternFill patternType="solid">
        <fgColor indexed="9"/>
      </patternFill>
    </fill>
    <fill>
      <patternFill patternType="solid">
        <fgColor indexed="42"/>
        <bgColor indexed="64"/>
      </patternFill>
    </fill>
    <fill>
      <patternFill patternType="solid">
        <fgColor indexed="50"/>
        <bgColor indexed="64"/>
      </patternFill>
    </fill>
    <fill>
      <patternFill patternType="solid">
        <fgColor indexed="43"/>
        <bgColor indexed="64"/>
      </patternFill>
    </fill>
    <fill>
      <patternFill patternType="solid">
        <fgColor indexed="41"/>
        <bgColor indexed="64"/>
      </patternFill>
    </fill>
    <fill>
      <patternFill patternType="solid">
        <fgColor indexed="46"/>
        <bgColor indexed="64"/>
      </patternFill>
    </fill>
    <fill>
      <patternFill patternType="solid">
        <fgColor indexed="31"/>
        <bgColor indexed="64"/>
      </patternFill>
    </fill>
    <fill>
      <patternFill patternType="solid">
        <fgColor indexed="51"/>
        <bgColor indexed="64"/>
      </patternFill>
    </fill>
    <fill>
      <patternFill patternType="solid">
        <fgColor indexed="45"/>
        <bgColor indexed="64"/>
      </patternFill>
    </fill>
    <fill>
      <patternFill patternType="solid">
        <fgColor indexed="13"/>
        <bgColor indexed="64"/>
      </patternFill>
    </fill>
    <fill>
      <patternFill patternType="solid">
        <fgColor rgb="FFFFC000"/>
        <bgColor indexed="64"/>
      </patternFill>
    </fill>
  </fills>
  <borders count="22">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0" fontId="3" fillId="0" borderId="0"/>
    <xf numFmtId="0" fontId="3" fillId="0" borderId="0"/>
    <xf numFmtId="0" fontId="4" fillId="0" borderId="0"/>
    <xf numFmtId="0" fontId="5" fillId="2" borderId="0">
      <alignment horizontal="right" vertical="center"/>
    </xf>
  </cellStyleXfs>
  <cellXfs count="100">
    <xf numFmtId="0" fontId="0" fillId="0" borderId="0" xfId="0"/>
    <xf numFmtId="0" fontId="7" fillId="0" borderId="0" xfId="0" applyFont="1"/>
    <xf numFmtId="0" fontId="6" fillId="0" borderId="0" xfId="0" applyFont="1" applyAlignment="1">
      <alignment horizontal="center" vertical="center"/>
    </xf>
    <xf numFmtId="0" fontId="6" fillId="0" borderId="0" xfId="0" applyFont="1" applyAlignment="1">
      <alignment horizontal="center" vertical="center" wrapText="1"/>
    </xf>
    <xf numFmtId="164" fontId="6" fillId="3" borderId="1" xfId="1" applyNumberFormat="1" applyFont="1" applyFill="1" applyBorder="1" applyAlignment="1">
      <alignment horizontal="center" vertical="center"/>
    </xf>
    <xf numFmtId="164" fontId="6" fillId="4" borderId="1" xfId="1" applyNumberFormat="1" applyFont="1" applyFill="1" applyBorder="1" applyAlignment="1">
      <alignment horizontal="center" vertical="center"/>
    </xf>
    <xf numFmtId="164" fontId="6" fillId="0" borderId="0" xfId="1" applyNumberFormat="1" applyFont="1" applyFill="1" applyAlignment="1">
      <alignment horizontal="center" vertical="center"/>
    </xf>
    <xf numFmtId="164" fontId="6" fillId="5" borderId="0" xfId="1" applyNumberFormat="1" applyFont="1" applyFill="1" applyAlignment="1">
      <alignment horizontal="center" vertical="center"/>
    </xf>
    <xf numFmtId="164" fontId="6" fillId="6" borderId="1" xfId="1" applyNumberFormat="1" applyFont="1" applyFill="1" applyBorder="1" applyAlignment="1">
      <alignment horizontal="center" vertical="center"/>
    </xf>
    <xf numFmtId="164" fontId="6" fillId="0" borderId="0" xfId="1" applyNumberFormat="1" applyFont="1" applyAlignment="1">
      <alignment horizontal="center" vertical="center"/>
    </xf>
    <xf numFmtId="0" fontId="0" fillId="0" borderId="0" xfId="0" applyFill="1" applyBorder="1"/>
    <xf numFmtId="164" fontId="6" fillId="5" borderId="0" xfId="1" applyNumberFormat="1" applyFont="1" applyFill="1" applyBorder="1" applyAlignment="1">
      <alignment horizontal="center" vertical="center"/>
    </xf>
    <xf numFmtId="164" fontId="6" fillId="0" borderId="0" xfId="1" applyNumberFormat="1" applyFont="1" applyFill="1" applyBorder="1" applyAlignment="1">
      <alignment horizontal="center" vertical="center"/>
    </xf>
    <xf numFmtId="164" fontId="6" fillId="3" borderId="2" xfId="1" applyNumberFormat="1" applyFont="1" applyFill="1" applyBorder="1" applyAlignment="1">
      <alignment horizontal="center" vertical="center"/>
    </xf>
    <xf numFmtId="164" fontId="6" fillId="7" borderId="1" xfId="1" applyNumberFormat="1" applyFont="1" applyFill="1" applyBorder="1" applyAlignment="1">
      <alignment horizontal="center" vertical="center"/>
    </xf>
    <xf numFmtId="0" fontId="8" fillId="3" borderId="2" xfId="0" applyFont="1" applyFill="1" applyBorder="1" applyAlignment="1">
      <alignment horizontal="center" vertical="center" wrapText="1"/>
    </xf>
    <xf numFmtId="0" fontId="9" fillId="8" borderId="3" xfId="0" applyFont="1" applyFill="1" applyBorder="1"/>
    <xf numFmtId="0" fontId="6" fillId="5" borderId="0" xfId="0" applyFont="1" applyFill="1" applyBorder="1" applyAlignment="1">
      <alignment horizontal="center" vertical="center"/>
    </xf>
    <xf numFmtId="0" fontId="6" fillId="5" borderId="0" xfId="0" applyFont="1" applyFill="1" applyBorder="1" applyAlignment="1">
      <alignment horizontal="center" vertical="center" wrapText="1"/>
    </xf>
    <xf numFmtId="0" fontId="6" fillId="5" borderId="0" xfId="0" applyFont="1" applyFill="1" applyBorder="1" applyAlignment="1">
      <alignment wrapText="1"/>
    </xf>
    <xf numFmtId="0" fontId="9" fillId="8" borderId="4" xfId="0" applyFont="1" applyFill="1" applyBorder="1"/>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0" borderId="0" xfId="0" applyFont="1" applyFill="1" applyBorder="1" applyAlignment="1">
      <alignment wrapText="1"/>
    </xf>
    <xf numFmtId="0" fontId="6" fillId="5" borderId="0" xfId="0" applyFont="1" applyFill="1" applyBorder="1" applyAlignment="1">
      <alignment vertical="center" wrapText="1"/>
    </xf>
    <xf numFmtId="0" fontId="6" fillId="5" borderId="0" xfId="0" applyFont="1" applyFill="1"/>
    <xf numFmtId="0" fontId="6" fillId="5" borderId="0" xfId="0" applyFont="1" applyFill="1" applyAlignment="1">
      <alignment horizontal="center" vertical="center" wrapText="1"/>
    </xf>
    <xf numFmtId="0" fontId="6" fillId="5" borderId="0" xfId="0" applyFont="1" applyFill="1" applyAlignment="1">
      <alignment horizontal="center" vertical="center"/>
    </xf>
    <xf numFmtId="0" fontId="6" fillId="0" borderId="0" xfId="0" applyFont="1"/>
    <xf numFmtId="0" fontId="6" fillId="0" borderId="0" xfId="0" applyFont="1" applyFill="1" applyAlignment="1">
      <alignment horizontal="center" vertical="center"/>
    </xf>
    <xf numFmtId="164" fontId="6" fillId="0" borderId="0" xfId="0" applyNumberFormat="1" applyFont="1" applyAlignment="1">
      <alignment horizontal="center" vertical="center"/>
    </xf>
    <xf numFmtId="0" fontId="6" fillId="0" borderId="0" xfId="0" applyFont="1" applyFill="1" applyAlignment="1">
      <alignment horizontal="center" vertical="center" wrapText="1"/>
    </xf>
    <xf numFmtId="0" fontId="6" fillId="3" borderId="10" xfId="0"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2" xfId="0" applyFont="1" applyFill="1" applyBorder="1" applyAlignment="1">
      <alignment wrapText="1"/>
    </xf>
    <xf numFmtId="0" fontId="6" fillId="3" borderId="11" xfId="0" applyFont="1" applyFill="1" applyBorder="1" applyAlignment="1">
      <alignment horizontal="center" vertical="center" wrapText="1"/>
    </xf>
    <xf numFmtId="0" fontId="6" fillId="3" borderId="11" xfId="0" applyFont="1" applyFill="1" applyBorder="1" applyAlignment="1">
      <alignment horizontal="center" vertical="center"/>
    </xf>
    <xf numFmtId="0" fontId="6" fillId="3" borderId="11" xfId="0" applyFont="1" applyFill="1" applyBorder="1" applyAlignment="1">
      <alignment wrapText="1"/>
    </xf>
    <xf numFmtId="164" fontId="6" fillId="3" borderId="12" xfId="1" applyNumberFormat="1" applyFont="1" applyFill="1" applyBorder="1" applyAlignment="1">
      <alignment horizontal="center" vertical="center"/>
    </xf>
    <xf numFmtId="0" fontId="6" fillId="3" borderId="2" xfId="0" applyFont="1" applyFill="1" applyBorder="1" applyAlignment="1">
      <alignment vertical="center" wrapText="1"/>
    </xf>
    <xf numFmtId="0" fontId="6" fillId="3" borderId="2" xfId="0" applyFont="1" applyFill="1" applyBorder="1" applyAlignment="1">
      <alignment vertical="center"/>
    </xf>
    <xf numFmtId="0" fontId="8" fillId="5"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4" borderId="10" xfId="0" applyFont="1" applyFill="1" applyBorder="1" applyAlignment="1">
      <alignment horizontal="center" vertical="center"/>
    </xf>
    <xf numFmtId="0" fontId="6" fillId="4" borderId="2" xfId="0" applyFont="1" applyFill="1" applyBorder="1" applyAlignment="1">
      <alignment horizontal="center" vertical="center" wrapText="1"/>
    </xf>
    <xf numFmtId="0" fontId="6" fillId="4" borderId="2" xfId="0" applyFont="1" applyFill="1" applyBorder="1" applyAlignment="1">
      <alignment horizontal="center" vertical="center"/>
    </xf>
    <xf numFmtId="0" fontId="6" fillId="4" borderId="2" xfId="0" applyFont="1" applyFill="1" applyBorder="1" applyAlignment="1">
      <alignment vertical="center" wrapText="1"/>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wrapText="1"/>
    </xf>
    <xf numFmtId="0" fontId="6" fillId="4" borderId="15" xfId="0" applyFont="1" applyFill="1" applyBorder="1" applyAlignment="1">
      <alignment horizontal="center" vertical="center"/>
    </xf>
    <xf numFmtId="0" fontId="6" fillId="4" borderId="11" xfId="0" applyFont="1" applyFill="1" applyBorder="1" applyAlignment="1">
      <alignment vertical="center" wrapText="1"/>
    </xf>
    <xf numFmtId="164" fontId="6" fillId="4" borderId="16" xfId="1" applyNumberFormat="1" applyFont="1" applyFill="1" applyBorder="1" applyAlignment="1">
      <alignment horizontal="center" vertical="center"/>
    </xf>
    <xf numFmtId="164" fontId="6" fillId="4" borderId="2" xfId="1" applyNumberFormat="1" applyFont="1" applyFill="1" applyBorder="1" applyAlignment="1">
      <alignment horizontal="center" vertical="center"/>
    </xf>
    <xf numFmtId="0" fontId="6" fillId="4" borderId="2" xfId="0" applyFont="1" applyFill="1" applyBorder="1" applyAlignment="1">
      <alignment wrapText="1"/>
    </xf>
    <xf numFmtId="0" fontId="6" fillId="10" borderId="10" xfId="0" applyFont="1" applyFill="1" applyBorder="1" applyAlignment="1">
      <alignment horizontal="center" vertical="center"/>
    </xf>
    <xf numFmtId="0" fontId="6" fillId="10" borderId="2" xfId="0" applyFont="1" applyFill="1" applyBorder="1" applyAlignment="1">
      <alignment horizontal="center" vertical="center" wrapText="1"/>
    </xf>
    <xf numFmtId="0" fontId="6" fillId="10" borderId="2" xfId="0" applyFont="1" applyFill="1" applyBorder="1" applyAlignment="1">
      <alignment horizontal="center" vertical="center"/>
    </xf>
    <xf numFmtId="0" fontId="6" fillId="10" borderId="2" xfId="0" applyFont="1" applyFill="1" applyBorder="1" applyAlignment="1">
      <alignment wrapText="1"/>
    </xf>
    <xf numFmtId="164" fontId="6" fillId="10" borderId="1" xfId="1" applyNumberFormat="1" applyFont="1" applyFill="1" applyBorder="1" applyAlignment="1">
      <alignment horizontal="center" vertical="center"/>
    </xf>
    <xf numFmtId="0" fontId="6" fillId="10" borderId="11" xfId="0" applyFont="1" applyFill="1" applyBorder="1" applyAlignment="1">
      <alignment horizontal="center" vertical="center" wrapText="1"/>
    </xf>
    <xf numFmtId="0" fontId="6" fillId="10" borderId="11" xfId="0" applyFont="1" applyFill="1" applyBorder="1" applyAlignment="1">
      <alignment horizontal="center" vertical="center"/>
    </xf>
    <xf numFmtId="0" fontId="6" fillId="10" borderId="11" xfId="0" applyFont="1" applyFill="1" applyBorder="1" applyAlignment="1">
      <alignment wrapText="1"/>
    </xf>
    <xf numFmtId="0" fontId="6" fillId="7" borderId="10" xfId="0" applyFont="1" applyFill="1" applyBorder="1" applyAlignment="1">
      <alignment horizontal="center" vertical="center"/>
    </xf>
    <xf numFmtId="0" fontId="6" fillId="7" borderId="2" xfId="0" applyFont="1" applyFill="1" applyBorder="1" applyAlignment="1">
      <alignment horizontal="center" vertical="center" wrapText="1"/>
    </xf>
    <xf numFmtId="0" fontId="6" fillId="7" borderId="2" xfId="0" applyFont="1" applyFill="1" applyBorder="1" applyAlignment="1">
      <alignment horizontal="center" vertical="center"/>
    </xf>
    <xf numFmtId="0" fontId="6" fillId="7" borderId="2" xfId="0" applyFont="1" applyFill="1" applyBorder="1" applyAlignment="1">
      <alignment vertical="center" wrapText="1"/>
    </xf>
    <xf numFmtId="164" fontId="6" fillId="7" borderId="2" xfId="1" applyNumberFormat="1" applyFont="1" applyFill="1" applyBorder="1" applyAlignment="1">
      <alignment horizontal="center" vertical="center"/>
    </xf>
    <xf numFmtId="0" fontId="6" fillId="11" borderId="10" xfId="0" applyFont="1" applyFill="1" applyBorder="1" applyAlignment="1">
      <alignment horizontal="center" vertical="center"/>
    </xf>
    <xf numFmtId="0" fontId="6" fillId="11" borderId="2" xfId="0" applyFont="1" applyFill="1" applyBorder="1" applyAlignment="1">
      <alignment horizontal="center" vertical="center" wrapText="1"/>
    </xf>
    <xf numFmtId="0" fontId="6" fillId="11" borderId="2" xfId="0" applyFont="1" applyFill="1" applyBorder="1" applyAlignment="1">
      <alignment horizontal="center" vertical="center"/>
    </xf>
    <xf numFmtId="0" fontId="6" fillId="11" borderId="2" xfId="0" applyFont="1" applyFill="1" applyBorder="1" applyAlignment="1">
      <alignment vertical="center" wrapText="1"/>
    </xf>
    <xf numFmtId="164" fontId="6" fillId="11" borderId="1" xfId="1" applyNumberFormat="1" applyFont="1" applyFill="1" applyBorder="1" applyAlignment="1">
      <alignment horizontal="center" vertical="center"/>
    </xf>
    <xf numFmtId="0" fontId="6" fillId="6" borderId="2" xfId="0" applyFont="1" applyFill="1" applyBorder="1" applyAlignment="1">
      <alignment horizontal="center" vertical="center"/>
    </xf>
    <xf numFmtId="0" fontId="6" fillId="6" borderId="2" xfId="0" applyFont="1" applyFill="1" applyBorder="1" applyAlignment="1">
      <alignment wrapText="1"/>
    </xf>
    <xf numFmtId="0" fontId="9" fillId="8" borderId="17" xfId="0" applyFont="1" applyFill="1" applyBorder="1" applyAlignment="1">
      <alignment horizontal="center" vertical="center" wrapText="1"/>
    </xf>
    <xf numFmtId="0" fontId="9" fillId="8" borderId="17" xfId="0" applyFont="1" applyFill="1" applyBorder="1" applyAlignment="1">
      <alignment vertical="center" wrapText="1"/>
    </xf>
    <xf numFmtId="164" fontId="9" fillId="8" borderId="18" xfId="1" applyNumberFormat="1" applyFont="1" applyFill="1" applyBorder="1" applyAlignment="1">
      <alignment horizontal="center" vertical="center" wrapText="1"/>
    </xf>
    <xf numFmtId="0" fontId="9" fillId="8" borderId="19" xfId="0" applyFont="1" applyFill="1" applyBorder="1" applyAlignment="1">
      <alignment horizontal="center" vertical="center" wrapText="1"/>
    </xf>
    <xf numFmtId="0" fontId="9" fillId="8" borderId="19" xfId="0" applyFont="1" applyFill="1" applyBorder="1" applyAlignment="1">
      <alignment vertical="center" wrapText="1"/>
    </xf>
    <xf numFmtId="164" fontId="9" fillId="8" borderId="20" xfId="1" applyNumberFormat="1"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7" borderId="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9" fillId="9" borderId="0" xfId="0" applyFont="1" applyFill="1"/>
    <xf numFmtId="0" fontId="9" fillId="9" borderId="0" xfId="0" applyFont="1" applyFill="1" applyAlignment="1">
      <alignment horizontal="center" vertical="center" wrapText="1"/>
    </xf>
    <xf numFmtId="0" fontId="9" fillId="9" borderId="0" xfId="0" applyFont="1" applyFill="1" applyAlignment="1">
      <alignment horizontal="center" vertical="center"/>
    </xf>
    <xf numFmtId="164" fontId="9" fillId="9" borderId="0" xfId="1" applyNumberFormat="1" applyFont="1" applyFill="1" applyAlignment="1">
      <alignment horizontal="center" vertical="center"/>
    </xf>
    <xf numFmtId="0" fontId="0" fillId="12" borderId="0" xfId="0" applyFill="1"/>
    <xf numFmtId="0" fontId="6" fillId="0" borderId="21" xfId="0" applyFont="1" applyBorder="1" applyAlignment="1">
      <alignment horizontal="center" vertical="center"/>
    </xf>
    <xf numFmtId="0" fontId="13" fillId="0" borderId="0" xfId="0" applyFont="1"/>
    <xf numFmtId="0" fontId="6" fillId="12" borderId="0" xfId="0" applyFont="1" applyFill="1" applyAlignment="1">
      <alignment horizontal="center" vertical="center"/>
    </xf>
    <xf numFmtId="0" fontId="6" fillId="12" borderId="9" xfId="0" applyFont="1" applyFill="1" applyBorder="1" applyAlignment="1">
      <alignment horizontal="center" vertical="center"/>
    </xf>
    <xf numFmtId="164" fontId="6" fillId="12" borderId="0" xfId="0" applyNumberFormat="1" applyFont="1" applyFill="1" applyAlignment="1">
      <alignment horizontal="center" vertical="center"/>
    </xf>
    <xf numFmtId="0" fontId="10" fillId="9" borderId="0" xfId="0" applyFont="1" applyFill="1" applyAlignment="1">
      <alignment horizontal="center" vertical="center"/>
    </xf>
    <xf numFmtId="0" fontId="10" fillId="9" borderId="6" xfId="0" applyFont="1" applyFill="1" applyBorder="1" applyAlignment="1">
      <alignment horizontal="center" vertical="center"/>
    </xf>
    <xf numFmtId="0" fontId="10" fillId="9" borderId="5" xfId="0" applyFont="1" applyFill="1" applyBorder="1" applyAlignment="1">
      <alignment horizontal="center" vertical="center"/>
    </xf>
    <xf numFmtId="0" fontId="12" fillId="0" borderId="7" xfId="0" applyFont="1" applyBorder="1" applyAlignment="1">
      <alignment horizontal="left"/>
    </xf>
    <xf numFmtId="0" fontId="12" fillId="0" borderId="8" xfId="0" applyFont="1" applyBorder="1" applyAlignment="1">
      <alignment horizontal="left"/>
    </xf>
  </cellXfs>
  <cellStyles count="6">
    <cellStyle name="Měna" xfId="1" builtinId="4"/>
    <cellStyle name="Normální" xfId="0" builtinId="0"/>
    <cellStyle name="Normální 2" xfId="2"/>
    <cellStyle name="normální 3" xfId="3"/>
    <cellStyle name="normální 4" xfId="4"/>
    <cellStyle name="S5M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F128"/>
  <sheetViews>
    <sheetView tabSelected="1" topLeftCell="C118" zoomScaleNormal="100" workbookViewId="0">
      <selection activeCell="E122" sqref="E122"/>
    </sheetView>
  </sheetViews>
  <sheetFormatPr defaultRowHeight="15" x14ac:dyDescent="0.25"/>
  <cols>
    <col min="1" max="1" width="13.28515625" style="28" customWidth="1"/>
    <col min="2" max="2" width="27.28515625" style="3" bestFit="1" customWidth="1"/>
    <col min="3" max="3" width="9" style="2" bestFit="1" customWidth="1"/>
    <col min="4" max="4" width="75.7109375" style="28" customWidth="1"/>
    <col min="5" max="5" width="16.85546875" style="9" customWidth="1"/>
    <col min="6" max="6" width="32.42578125" style="2" bestFit="1" customWidth="1"/>
  </cols>
  <sheetData>
    <row r="1" spans="1:6" ht="15.75" thickBot="1" x14ac:dyDescent="0.3"/>
    <row r="2" spans="1:6" ht="33" thickBot="1" x14ac:dyDescent="0.55000000000000004">
      <c r="A2" s="98" t="s">
        <v>164</v>
      </c>
      <c r="B2" s="99"/>
      <c r="C2" s="99"/>
      <c r="D2" s="99"/>
      <c r="E2" s="99"/>
      <c r="F2" s="90"/>
    </row>
    <row r="3" spans="1:6" ht="27" thickBot="1" x14ac:dyDescent="0.3">
      <c r="A3" s="95" t="s">
        <v>162</v>
      </c>
      <c r="B3" s="95"/>
      <c r="C3" s="95"/>
      <c r="D3" s="95"/>
      <c r="E3" s="95"/>
      <c r="F3" s="89"/>
    </row>
    <row r="4" spans="1:6" ht="31.5" x14ac:dyDescent="0.25">
      <c r="A4" s="16" t="s">
        <v>63</v>
      </c>
      <c r="B4" s="76" t="s">
        <v>61</v>
      </c>
      <c r="C4" s="76" t="s">
        <v>64</v>
      </c>
      <c r="D4" s="77" t="s">
        <v>62</v>
      </c>
      <c r="E4" s="78" t="s">
        <v>173</v>
      </c>
      <c r="F4" s="78" t="s">
        <v>163</v>
      </c>
    </row>
    <row r="5" spans="1:6" ht="225" x14ac:dyDescent="0.25">
      <c r="A5" s="32">
        <v>1</v>
      </c>
      <c r="B5" s="33" t="s">
        <v>131</v>
      </c>
      <c r="C5" s="34">
        <v>2</v>
      </c>
      <c r="D5" s="35" t="s">
        <v>74</v>
      </c>
      <c r="E5" s="4">
        <v>59000</v>
      </c>
      <c r="F5" s="4" t="s">
        <v>26</v>
      </c>
    </row>
    <row r="6" spans="1:6" ht="225" x14ac:dyDescent="0.25">
      <c r="A6" s="32">
        <v>2</v>
      </c>
      <c r="B6" s="33" t="s">
        <v>148</v>
      </c>
      <c r="C6" s="34">
        <v>5</v>
      </c>
      <c r="D6" s="35" t="s">
        <v>75</v>
      </c>
      <c r="E6" s="4">
        <v>195000</v>
      </c>
      <c r="F6" s="4" t="s">
        <v>26</v>
      </c>
    </row>
    <row r="7" spans="1:6" ht="270" x14ac:dyDescent="0.25">
      <c r="A7" s="32">
        <v>3</v>
      </c>
      <c r="B7" s="33" t="s">
        <v>132</v>
      </c>
      <c r="C7" s="34">
        <v>4</v>
      </c>
      <c r="D7" s="35" t="s">
        <v>76</v>
      </c>
      <c r="E7" s="4">
        <v>152000</v>
      </c>
      <c r="F7" s="4" t="s">
        <v>26</v>
      </c>
    </row>
    <row r="8" spans="1:6" ht="240" x14ac:dyDescent="0.25">
      <c r="A8" s="32">
        <v>4</v>
      </c>
      <c r="B8" s="33" t="s">
        <v>116</v>
      </c>
      <c r="C8" s="34">
        <v>1</v>
      </c>
      <c r="D8" s="35" t="s">
        <v>117</v>
      </c>
      <c r="E8" s="4">
        <v>38000</v>
      </c>
      <c r="F8" s="4" t="s">
        <v>26</v>
      </c>
    </row>
    <row r="9" spans="1:6" ht="255" x14ac:dyDescent="0.25">
      <c r="A9" s="32">
        <v>5</v>
      </c>
      <c r="B9" s="33" t="s">
        <v>133</v>
      </c>
      <c r="C9" s="34">
        <v>1</v>
      </c>
      <c r="D9" s="35" t="s">
        <v>77</v>
      </c>
      <c r="E9" s="4">
        <v>20000</v>
      </c>
      <c r="F9" s="4" t="s">
        <v>26</v>
      </c>
    </row>
    <row r="10" spans="1:6" ht="240" x14ac:dyDescent="0.25">
      <c r="A10" s="32">
        <v>6</v>
      </c>
      <c r="B10" s="33" t="s">
        <v>10</v>
      </c>
      <c r="C10" s="34">
        <v>1</v>
      </c>
      <c r="D10" s="35" t="s">
        <v>78</v>
      </c>
      <c r="E10" s="4">
        <v>20000</v>
      </c>
      <c r="F10" s="4" t="s">
        <v>26</v>
      </c>
    </row>
    <row r="11" spans="1:6" ht="240" x14ac:dyDescent="0.25">
      <c r="A11" s="32">
        <v>7</v>
      </c>
      <c r="B11" s="33" t="s">
        <v>38</v>
      </c>
      <c r="C11" s="34">
        <v>4</v>
      </c>
      <c r="D11" s="35" t="s">
        <v>83</v>
      </c>
      <c r="E11" s="4">
        <v>60000</v>
      </c>
      <c r="F11" s="4" t="s">
        <v>26</v>
      </c>
    </row>
    <row r="12" spans="1:6" ht="215.25" customHeight="1" x14ac:dyDescent="0.25">
      <c r="A12" s="32">
        <v>8</v>
      </c>
      <c r="B12" s="33" t="s">
        <v>49</v>
      </c>
      <c r="C12" s="34">
        <v>3</v>
      </c>
      <c r="D12" s="35" t="s">
        <v>157</v>
      </c>
      <c r="E12" s="4">
        <v>45000</v>
      </c>
      <c r="F12" s="4" t="s">
        <v>26</v>
      </c>
    </row>
    <row r="13" spans="1:6" ht="255" x14ac:dyDescent="0.25">
      <c r="A13" s="32">
        <v>9</v>
      </c>
      <c r="B13" s="33" t="s">
        <v>135</v>
      </c>
      <c r="C13" s="34">
        <v>2</v>
      </c>
      <c r="D13" s="35" t="s">
        <v>44</v>
      </c>
      <c r="E13" s="4">
        <v>48720</v>
      </c>
      <c r="F13" s="4" t="s">
        <v>26</v>
      </c>
    </row>
    <row r="14" spans="1:6" ht="195" x14ac:dyDescent="0.25">
      <c r="A14" s="32">
        <v>10</v>
      </c>
      <c r="B14" s="33" t="s">
        <v>135</v>
      </c>
      <c r="C14" s="34">
        <v>1</v>
      </c>
      <c r="D14" s="35" t="s">
        <v>45</v>
      </c>
      <c r="E14" s="4">
        <v>12000</v>
      </c>
      <c r="F14" s="4" t="s">
        <v>26</v>
      </c>
    </row>
    <row r="15" spans="1:6" ht="135" x14ac:dyDescent="0.25">
      <c r="A15" s="32">
        <v>11</v>
      </c>
      <c r="B15" s="33" t="s">
        <v>136</v>
      </c>
      <c r="C15" s="34">
        <v>1</v>
      </c>
      <c r="D15" s="35" t="s">
        <v>46</v>
      </c>
      <c r="E15" s="4">
        <v>18000</v>
      </c>
      <c r="F15" s="4" t="s">
        <v>26</v>
      </c>
    </row>
    <row r="16" spans="1:6" ht="165.75" thickBot="1" x14ac:dyDescent="0.3">
      <c r="A16" s="32">
        <v>12</v>
      </c>
      <c r="B16" s="36" t="s">
        <v>137</v>
      </c>
      <c r="C16" s="37">
        <v>1</v>
      </c>
      <c r="D16" s="38" t="s">
        <v>50</v>
      </c>
      <c r="E16" s="39">
        <v>9000</v>
      </c>
      <c r="F16" s="4" t="s">
        <v>26</v>
      </c>
    </row>
    <row r="17" spans="1:6" ht="90" x14ac:dyDescent="0.25">
      <c r="A17" s="32">
        <v>13</v>
      </c>
      <c r="B17" s="33" t="s">
        <v>138</v>
      </c>
      <c r="C17" s="34">
        <v>2</v>
      </c>
      <c r="D17" s="35" t="s">
        <v>139</v>
      </c>
      <c r="E17" s="4">
        <v>10000</v>
      </c>
      <c r="F17" s="4" t="s">
        <v>26</v>
      </c>
    </row>
    <row r="18" spans="1:6" ht="120" x14ac:dyDescent="0.25">
      <c r="A18" s="32">
        <v>14</v>
      </c>
      <c r="B18" s="33" t="s">
        <v>138</v>
      </c>
      <c r="C18" s="34">
        <v>1</v>
      </c>
      <c r="D18" s="35" t="s">
        <v>51</v>
      </c>
      <c r="E18" s="4">
        <v>10000</v>
      </c>
      <c r="F18" s="4" t="s">
        <v>26</v>
      </c>
    </row>
    <row r="19" spans="1:6" ht="150" x14ac:dyDescent="0.25">
      <c r="A19" s="32">
        <v>15</v>
      </c>
      <c r="B19" s="33" t="s">
        <v>140</v>
      </c>
      <c r="C19" s="34">
        <v>2</v>
      </c>
      <c r="D19" s="35" t="s">
        <v>52</v>
      </c>
      <c r="E19" s="4">
        <v>36000</v>
      </c>
      <c r="F19" s="4" t="s">
        <v>26</v>
      </c>
    </row>
    <row r="20" spans="1:6" ht="90" x14ac:dyDescent="0.25">
      <c r="A20" s="32">
        <v>16</v>
      </c>
      <c r="B20" s="33" t="s">
        <v>141</v>
      </c>
      <c r="C20" s="34">
        <v>1</v>
      </c>
      <c r="D20" s="35" t="s">
        <v>47</v>
      </c>
      <c r="E20" s="4">
        <v>10000</v>
      </c>
      <c r="F20" s="4" t="s">
        <v>26</v>
      </c>
    </row>
    <row r="21" spans="1:6" ht="90" x14ac:dyDescent="0.25">
      <c r="A21" s="32">
        <v>17</v>
      </c>
      <c r="B21" s="33" t="s">
        <v>142</v>
      </c>
      <c r="C21" s="34">
        <v>1</v>
      </c>
      <c r="D21" s="35" t="s">
        <v>48</v>
      </c>
      <c r="E21" s="4">
        <v>30000</v>
      </c>
      <c r="F21" s="4" t="s">
        <v>26</v>
      </c>
    </row>
    <row r="22" spans="1:6" ht="225" x14ac:dyDescent="0.25">
      <c r="A22" s="32">
        <v>18</v>
      </c>
      <c r="B22" s="33" t="s">
        <v>67</v>
      </c>
      <c r="C22" s="34">
        <v>2</v>
      </c>
      <c r="D22" s="35" t="s">
        <v>118</v>
      </c>
      <c r="E22" s="4">
        <v>38000</v>
      </c>
      <c r="F22" s="4" t="s">
        <v>36</v>
      </c>
    </row>
    <row r="23" spans="1:6" ht="315" x14ac:dyDescent="0.25">
      <c r="A23" s="32">
        <v>19</v>
      </c>
      <c r="B23" s="33" t="s">
        <v>65</v>
      </c>
      <c r="C23" s="34">
        <v>1</v>
      </c>
      <c r="D23" s="35" t="s">
        <v>158</v>
      </c>
      <c r="E23" s="4">
        <v>19000</v>
      </c>
      <c r="F23" s="4" t="s">
        <v>36</v>
      </c>
    </row>
    <row r="24" spans="1:6" ht="225" x14ac:dyDescent="0.25">
      <c r="A24" s="32">
        <v>20</v>
      </c>
      <c r="B24" s="33" t="s">
        <v>134</v>
      </c>
      <c r="C24" s="34">
        <v>1</v>
      </c>
      <c r="D24" s="35" t="s">
        <v>119</v>
      </c>
      <c r="E24" s="4">
        <v>20000</v>
      </c>
      <c r="F24" s="4" t="s">
        <v>26</v>
      </c>
    </row>
    <row r="25" spans="1:6" ht="300" x14ac:dyDescent="0.25">
      <c r="A25" s="32">
        <v>21</v>
      </c>
      <c r="B25" s="33" t="s">
        <v>65</v>
      </c>
      <c r="C25" s="34">
        <v>8</v>
      </c>
      <c r="D25" s="35" t="s">
        <v>79</v>
      </c>
      <c r="E25" s="4">
        <v>160000</v>
      </c>
      <c r="F25" s="4" t="s">
        <v>26</v>
      </c>
    </row>
    <row r="26" spans="1:6" s="1" customFormat="1" x14ac:dyDescent="0.25">
      <c r="A26" s="17"/>
      <c r="B26" s="18"/>
      <c r="C26" s="17"/>
      <c r="D26" s="19" t="s">
        <v>7</v>
      </c>
      <c r="E26" s="11">
        <f>SUM(E5:E25)</f>
        <v>1009720</v>
      </c>
      <c r="F26" s="2"/>
    </row>
    <row r="27" spans="1:6" s="10" customFormat="1" x14ac:dyDescent="0.25">
      <c r="A27" s="21"/>
      <c r="B27" s="22"/>
      <c r="C27" s="21"/>
      <c r="D27" s="23"/>
      <c r="E27" s="12"/>
      <c r="F27" s="21"/>
    </row>
    <row r="28" spans="1:6" s="10" customFormat="1" x14ac:dyDescent="0.25">
      <c r="A28" s="21"/>
      <c r="B28" s="22"/>
      <c r="C28" s="21"/>
      <c r="D28" s="23"/>
      <c r="E28" s="12"/>
      <c r="F28" s="21"/>
    </row>
    <row r="29" spans="1:6" s="10" customFormat="1" ht="15.75" thickBot="1" x14ac:dyDescent="0.3">
      <c r="A29" s="21"/>
      <c r="B29" s="22"/>
      <c r="C29" s="21"/>
      <c r="D29" s="23"/>
      <c r="E29" s="12"/>
      <c r="F29" s="21"/>
    </row>
    <row r="30" spans="1:6" ht="27" thickBot="1" x14ac:dyDescent="0.3">
      <c r="A30" s="96" t="s">
        <v>165</v>
      </c>
      <c r="B30" s="97"/>
      <c r="C30" s="97"/>
      <c r="D30" s="97"/>
      <c r="E30" s="97"/>
      <c r="F30" s="93"/>
    </row>
    <row r="31" spans="1:6" ht="31.5" x14ac:dyDescent="0.25">
      <c r="A31" s="20" t="s">
        <v>63</v>
      </c>
      <c r="B31" s="79" t="s">
        <v>61</v>
      </c>
      <c r="C31" s="79" t="s">
        <v>64</v>
      </c>
      <c r="D31" s="80" t="s">
        <v>62</v>
      </c>
      <c r="E31" s="78" t="s">
        <v>173</v>
      </c>
      <c r="F31" s="81" t="s">
        <v>163</v>
      </c>
    </row>
    <row r="32" spans="1:6" ht="240" x14ac:dyDescent="0.25">
      <c r="A32" s="32">
        <v>1</v>
      </c>
      <c r="B32" s="33" t="s">
        <v>67</v>
      </c>
      <c r="C32" s="34">
        <v>2</v>
      </c>
      <c r="D32" s="35" t="s">
        <v>160</v>
      </c>
      <c r="E32" s="4">
        <v>47500</v>
      </c>
      <c r="F32" s="4" t="s">
        <v>31</v>
      </c>
    </row>
    <row r="33" spans="1:6" ht="285" x14ac:dyDescent="0.25">
      <c r="A33" s="34">
        <v>2</v>
      </c>
      <c r="B33" s="33" t="s">
        <v>65</v>
      </c>
      <c r="C33" s="34">
        <v>3</v>
      </c>
      <c r="D33" s="35" t="s">
        <v>161</v>
      </c>
      <c r="E33" s="13">
        <v>52500</v>
      </c>
      <c r="F33" s="4" t="s">
        <v>31</v>
      </c>
    </row>
    <row r="34" spans="1:6" s="10" customFormat="1" x14ac:dyDescent="0.25">
      <c r="A34" s="17"/>
      <c r="B34" s="18"/>
      <c r="C34" s="17"/>
      <c r="D34" s="19" t="s">
        <v>7</v>
      </c>
      <c r="E34" s="11">
        <f>SUM(E32:E33)</f>
        <v>100000</v>
      </c>
      <c r="F34" s="21"/>
    </row>
    <row r="35" spans="1:6" s="10" customFormat="1" ht="15.75" thickBot="1" x14ac:dyDescent="0.3">
      <c r="A35" s="21"/>
      <c r="B35" s="22"/>
      <c r="C35" s="21"/>
      <c r="D35" s="23"/>
      <c r="E35" s="12"/>
      <c r="F35" s="21"/>
    </row>
    <row r="36" spans="1:6" ht="27" thickBot="1" x14ac:dyDescent="0.3">
      <c r="A36" s="96" t="s">
        <v>166</v>
      </c>
      <c r="B36" s="97"/>
      <c r="C36" s="97"/>
      <c r="D36" s="97"/>
      <c r="E36" s="97"/>
      <c r="F36" s="93"/>
    </row>
    <row r="37" spans="1:6" ht="31.5" x14ac:dyDescent="0.25">
      <c r="A37" s="20" t="s">
        <v>63</v>
      </c>
      <c r="B37" s="79" t="s">
        <v>61</v>
      </c>
      <c r="C37" s="79" t="s">
        <v>64</v>
      </c>
      <c r="D37" s="80" t="s">
        <v>62</v>
      </c>
      <c r="E37" s="78" t="s">
        <v>173</v>
      </c>
      <c r="F37" s="78" t="s">
        <v>163</v>
      </c>
    </row>
    <row r="38" spans="1:6" ht="60" x14ac:dyDescent="0.25">
      <c r="A38" s="32">
        <v>1</v>
      </c>
      <c r="B38" s="33" t="s">
        <v>8</v>
      </c>
      <c r="C38" s="34">
        <v>4</v>
      </c>
      <c r="D38" s="40" t="s">
        <v>12</v>
      </c>
      <c r="E38" s="4">
        <v>9200</v>
      </c>
      <c r="F38" s="4" t="s">
        <v>28</v>
      </c>
    </row>
    <row r="39" spans="1:6" ht="60" x14ac:dyDescent="0.25">
      <c r="A39" s="34">
        <v>2</v>
      </c>
      <c r="B39" s="15" t="s">
        <v>100</v>
      </c>
      <c r="C39" s="34">
        <v>1</v>
      </c>
      <c r="D39" s="40" t="s">
        <v>19</v>
      </c>
      <c r="E39" s="13">
        <v>6700</v>
      </c>
      <c r="F39" s="4" t="s">
        <v>32</v>
      </c>
    </row>
    <row r="40" spans="1:6" ht="45" x14ac:dyDescent="0.25">
      <c r="A40" s="34">
        <v>3</v>
      </c>
      <c r="B40" s="33" t="s">
        <v>106</v>
      </c>
      <c r="C40" s="34">
        <v>1</v>
      </c>
      <c r="D40" s="40" t="s">
        <v>80</v>
      </c>
      <c r="E40" s="13">
        <v>3800</v>
      </c>
      <c r="F40" s="4" t="s">
        <v>32</v>
      </c>
    </row>
    <row r="41" spans="1:6" ht="45" x14ac:dyDescent="0.25">
      <c r="A41" s="34">
        <v>4</v>
      </c>
      <c r="B41" s="15" t="s">
        <v>100</v>
      </c>
      <c r="C41" s="34">
        <v>1</v>
      </c>
      <c r="D41" s="40" t="s">
        <v>25</v>
      </c>
      <c r="E41" s="13">
        <v>3500</v>
      </c>
      <c r="F41" s="4" t="s">
        <v>32</v>
      </c>
    </row>
    <row r="42" spans="1:6" ht="75" x14ac:dyDescent="0.25">
      <c r="A42" s="34">
        <v>5</v>
      </c>
      <c r="B42" s="33" t="s">
        <v>103</v>
      </c>
      <c r="C42" s="34">
        <v>5</v>
      </c>
      <c r="D42" s="40" t="s">
        <v>104</v>
      </c>
      <c r="E42" s="13">
        <v>6000</v>
      </c>
      <c r="F42" s="4" t="s">
        <v>32</v>
      </c>
    </row>
    <row r="43" spans="1:6" ht="60" x14ac:dyDescent="0.25">
      <c r="A43" s="34">
        <v>6</v>
      </c>
      <c r="B43" s="33" t="s">
        <v>11</v>
      </c>
      <c r="C43" s="34">
        <v>1</v>
      </c>
      <c r="D43" s="40" t="s">
        <v>21</v>
      </c>
      <c r="E43" s="13">
        <v>1000</v>
      </c>
      <c r="F43" s="4" t="s">
        <v>32</v>
      </c>
    </row>
    <row r="44" spans="1:6" ht="75" x14ac:dyDescent="0.25">
      <c r="A44" s="34">
        <v>7</v>
      </c>
      <c r="B44" s="33" t="s">
        <v>14</v>
      </c>
      <c r="C44" s="34">
        <v>3</v>
      </c>
      <c r="D44" s="40" t="s">
        <v>20</v>
      </c>
      <c r="E44" s="13">
        <v>3600</v>
      </c>
      <c r="F44" s="4" t="s">
        <v>32</v>
      </c>
    </row>
    <row r="45" spans="1:6" ht="135" x14ac:dyDescent="0.25">
      <c r="A45" s="34">
        <v>8</v>
      </c>
      <c r="B45" s="33" t="s">
        <v>105</v>
      </c>
      <c r="C45" s="34">
        <v>2</v>
      </c>
      <c r="D45" s="40" t="s">
        <v>18</v>
      </c>
      <c r="E45" s="13">
        <v>58000</v>
      </c>
      <c r="F45" s="4" t="s">
        <v>32</v>
      </c>
    </row>
    <row r="46" spans="1:6" ht="135" x14ac:dyDescent="0.25">
      <c r="A46" s="34">
        <v>9</v>
      </c>
      <c r="B46" s="33" t="s">
        <v>107</v>
      </c>
      <c r="C46" s="34">
        <v>1</v>
      </c>
      <c r="D46" s="40" t="s">
        <v>55</v>
      </c>
      <c r="E46" s="13">
        <v>13900</v>
      </c>
      <c r="F46" s="4" t="s">
        <v>32</v>
      </c>
    </row>
    <row r="47" spans="1:6" ht="75" x14ac:dyDescent="0.25">
      <c r="A47" s="34">
        <v>10</v>
      </c>
      <c r="B47" s="33" t="s">
        <v>101</v>
      </c>
      <c r="C47" s="34">
        <v>5</v>
      </c>
      <c r="D47" s="40" t="s">
        <v>102</v>
      </c>
      <c r="E47" s="13">
        <v>5500</v>
      </c>
      <c r="F47" s="4" t="s">
        <v>32</v>
      </c>
    </row>
    <row r="48" spans="1:6" ht="60" x14ac:dyDescent="0.25">
      <c r="A48" s="34">
        <v>11</v>
      </c>
      <c r="B48" s="33" t="s">
        <v>8</v>
      </c>
      <c r="C48" s="34">
        <v>3</v>
      </c>
      <c r="D48" s="40" t="s">
        <v>13</v>
      </c>
      <c r="E48" s="13">
        <v>10800</v>
      </c>
      <c r="F48" s="4" t="s">
        <v>32</v>
      </c>
    </row>
    <row r="49" spans="1:6" ht="135" x14ac:dyDescent="0.25">
      <c r="A49" s="34">
        <v>12</v>
      </c>
      <c r="B49" s="33" t="s">
        <v>108</v>
      </c>
      <c r="C49" s="34">
        <v>1</v>
      </c>
      <c r="D49" s="40" t="s">
        <v>17</v>
      </c>
      <c r="E49" s="13">
        <v>3700</v>
      </c>
      <c r="F49" s="4" t="s">
        <v>32</v>
      </c>
    </row>
    <row r="50" spans="1:6" ht="195" x14ac:dyDescent="0.25">
      <c r="A50" s="34">
        <v>13</v>
      </c>
      <c r="B50" s="33" t="s">
        <v>109</v>
      </c>
      <c r="C50" s="34">
        <v>1</v>
      </c>
      <c r="D50" s="40" t="s">
        <v>23</v>
      </c>
      <c r="E50" s="13">
        <v>19000</v>
      </c>
      <c r="F50" s="4" t="s">
        <v>32</v>
      </c>
    </row>
    <row r="51" spans="1:6" ht="150" x14ac:dyDescent="0.25">
      <c r="A51" s="34">
        <v>14</v>
      </c>
      <c r="B51" s="33" t="s">
        <v>22</v>
      </c>
      <c r="C51" s="34">
        <v>1</v>
      </c>
      <c r="D51" s="40" t="s">
        <v>24</v>
      </c>
      <c r="E51" s="13">
        <v>13500</v>
      </c>
      <c r="F51" s="4" t="s">
        <v>32</v>
      </c>
    </row>
    <row r="52" spans="1:6" ht="60" x14ac:dyDescent="0.25">
      <c r="A52" s="32">
        <v>15</v>
      </c>
      <c r="B52" s="33" t="s">
        <v>8</v>
      </c>
      <c r="C52" s="34">
        <v>2</v>
      </c>
      <c r="D52" s="40" t="s">
        <v>13</v>
      </c>
      <c r="E52" s="4">
        <v>7200</v>
      </c>
      <c r="F52" s="4" t="s">
        <v>33</v>
      </c>
    </row>
    <row r="53" spans="1:6" ht="75" x14ac:dyDescent="0.25">
      <c r="A53" s="34">
        <v>16</v>
      </c>
      <c r="B53" s="33" t="s">
        <v>14</v>
      </c>
      <c r="C53" s="34">
        <v>6</v>
      </c>
      <c r="D53" s="40" t="s">
        <v>20</v>
      </c>
      <c r="E53" s="13">
        <v>7200</v>
      </c>
      <c r="F53" s="4" t="s">
        <v>33</v>
      </c>
    </row>
    <row r="54" spans="1:6" ht="60" x14ac:dyDescent="0.25">
      <c r="A54" s="34">
        <v>17</v>
      </c>
      <c r="B54" s="15" t="s">
        <v>9</v>
      </c>
      <c r="C54" s="34">
        <v>4</v>
      </c>
      <c r="D54" s="40" t="s">
        <v>13</v>
      </c>
      <c r="E54" s="13">
        <v>14400</v>
      </c>
      <c r="F54" s="4" t="s">
        <v>34</v>
      </c>
    </row>
    <row r="55" spans="1:6" x14ac:dyDescent="0.25">
      <c r="A55" s="34">
        <v>18</v>
      </c>
      <c r="B55" s="15" t="s">
        <v>16</v>
      </c>
      <c r="C55" s="34">
        <v>4</v>
      </c>
      <c r="D55" s="41" t="s">
        <v>15</v>
      </c>
      <c r="E55" s="13">
        <v>4800</v>
      </c>
      <c r="F55" s="4" t="s">
        <v>34</v>
      </c>
    </row>
    <row r="56" spans="1:6" ht="45" x14ac:dyDescent="0.25">
      <c r="A56" s="34">
        <v>19</v>
      </c>
      <c r="B56" s="15" t="s">
        <v>93</v>
      </c>
      <c r="C56" s="34">
        <v>1</v>
      </c>
      <c r="D56" s="40" t="s">
        <v>94</v>
      </c>
      <c r="E56" s="13">
        <v>1700</v>
      </c>
      <c r="F56" s="4" t="s">
        <v>34</v>
      </c>
    </row>
    <row r="57" spans="1:6" ht="75" x14ac:dyDescent="0.25">
      <c r="A57" s="34">
        <v>20</v>
      </c>
      <c r="B57" s="33" t="s">
        <v>14</v>
      </c>
      <c r="C57" s="34">
        <v>3</v>
      </c>
      <c r="D57" s="40" t="s">
        <v>20</v>
      </c>
      <c r="E57" s="13">
        <v>3600</v>
      </c>
      <c r="F57" s="4" t="s">
        <v>34</v>
      </c>
    </row>
    <row r="58" spans="1:6" ht="120" x14ac:dyDescent="0.25">
      <c r="A58" s="34">
        <v>21</v>
      </c>
      <c r="B58" s="15" t="s">
        <v>95</v>
      </c>
      <c r="C58" s="34">
        <v>2</v>
      </c>
      <c r="D58" s="40" t="s">
        <v>96</v>
      </c>
      <c r="E58" s="13">
        <v>9600</v>
      </c>
      <c r="F58" s="4" t="s">
        <v>34</v>
      </c>
    </row>
    <row r="59" spans="1:6" ht="180" x14ac:dyDescent="0.25">
      <c r="A59" s="34">
        <v>22</v>
      </c>
      <c r="B59" s="15" t="s">
        <v>97</v>
      </c>
      <c r="C59" s="34">
        <v>2</v>
      </c>
      <c r="D59" s="40" t="s">
        <v>98</v>
      </c>
      <c r="E59" s="13">
        <v>24200</v>
      </c>
      <c r="F59" s="4" t="s">
        <v>34</v>
      </c>
    </row>
    <row r="60" spans="1:6" x14ac:dyDescent="0.25">
      <c r="A60" s="34">
        <v>23</v>
      </c>
      <c r="B60" s="15" t="s">
        <v>100</v>
      </c>
      <c r="C60" s="34">
        <v>1</v>
      </c>
      <c r="D60" s="40" t="s">
        <v>99</v>
      </c>
      <c r="E60" s="13">
        <v>3000</v>
      </c>
      <c r="F60" s="4" t="s">
        <v>34</v>
      </c>
    </row>
    <row r="61" spans="1:6" x14ac:dyDescent="0.25">
      <c r="A61" s="17"/>
      <c r="B61" s="42"/>
      <c r="C61" s="17"/>
      <c r="D61" s="24" t="s">
        <v>7</v>
      </c>
      <c r="E61" s="11">
        <f>SUM(E38:E60)</f>
        <v>233900</v>
      </c>
    </row>
    <row r="62" spans="1:6" x14ac:dyDescent="0.25">
      <c r="A62" s="21"/>
      <c r="B62" s="43"/>
      <c r="C62" s="21"/>
      <c r="D62" s="44"/>
      <c r="E62" s="12"/>
    </row>
    <row r="63" spans="1:6" s="10" customFormat="1" x14ac:dyDescent="0.25">
      <c r="A63" s="21"/>
      <c r="B63" s="43"/>
      <c r="C63" s="21"/>
      <c r="D63" s="44"/>
      <c r="E63" s="12"/>
      <c r="F63" s="21"/>
    </row>
    <row r="64" spans="1:6" ht="27" thickBot="1" x14ac:dyDescent="0.3">
      <c r="A64" s="95" t="s">
        <v>167</v>
      </c>
      <c r="B64" s="95"/>
      <c r="C64" s="95"/>
      <c r="D64" s="95"/>
      <c r="E64" s="95"/>
      <c r="F64" s="92"/>
    </row>
    <row r="65" spans="1:6" ht="31.5" x14ac:dyDescent="0.25">
      <c r="A65" s="16" t="s">
        <v>63</v>
      </c>
      <c r="B65" s="76" t="s">
        <v>61</v>
      </c>
      <c r="C65" s="76" t="s">
        <v>64</v>
      </c>
      <c r="D65" s="77" t="s">
        <v>62</v>
      </c>
      <c r="E65" s="78" t="s">
        <v>173</v>
      </c>
      <c r="F65" s="78" t="s">
        <v>163</v>
      </c>
    </row>
    <row r="66" spans="1:6" ht="300" x14ac:dyDescent="0.25">
      <c r="A66" s="45">
        <v>1</v>
      </c>
      <c r="B66" s="46" t="s">
        <v>120</v>
      </c>
      <c r="C66" s="47">
        <v>1</v>
      </c>
      <c r="D66" s="48" t="s">
        <v>121</v>
      </c>
      <c r="E66" s="5">
        <v>15000</v>
      </c>
      <c r="F66" s="5" t="s">
        <v>26</v>
      </c>
    </row>
    <row r="67" spans="1:6" ht="255" x14ac:dyDescent="0.25">
      <c r="A67" s="45">
        <v>2</v>
      </c>
      <c r="B67" s="46" t="s">
        <v>122</v>
      </c>
      <c r="C67" s="47">
        <v>2</v>
      </c>
      <c r="D67" s="48" t="s">
        <v>123</v>
      </c>
      <c r="E67" s="5">
        <v>5000</v>
      </c>
      <c r="F67" s="5" t="s">
        <v>26</v>
      </c>
    </row>
    <row r="68" spans="1:6" ht="285" x14ac:dyDescent="0.25">
      <c r="A68" s="45">
        <v>3</v>
      </c>
      <c r="B68" s="46" t="s">
        <v>124</v>
      </c>
      <c r="C68" s="47">
        <v>1</v>
      </c>
      <c r="D68" s="48" t="s">
        <v>125</v>
      </c>
      <c r="E68" s="5">
        <v>15000</v>
      </c>
      <c r="F68" s="5" t="s">
        <v>26</v>
      </c>
    </row>
    <row r="69" spans="1:6" ht="315" x14ac:dyDescent="0.25">
      <c r="A69" s="45">
        <v>4</v>
      </c>
      <c r="B69" s="46" t="s">
        <v>126</v>
      </c>
      <c r="C69" s="47">
        <v>2</v>
      </c>
      <c r="D69" s="48" t="s">
        <v>127</v>
      </c>
      <c r="E69" s="5">
        <v>5000</v>
      </c>
      <c r="F69" s="5" t="s">
        <v>26</v>
      </c>
    </row>
    <row r="70" spans="1:6" ht="135" x14ac:dyDescent="0.25">
      <c r="A70" s="45">
        <v>5</v>
      </c>
      <c r="B70" s="46" t="s">
        <v>92</v>
      </c>
      <c r="C70" s="47">
        <v>4</v>
      </c>
      <c r="D70" s="48" t="s">
        <v>152</v>
      </c>
      <c r="E70" s="5">
        <v>107000</v>
      </c>
      <c r="F70" s="5" t="s">
        <v>26</v>
      </c>
    </row>
    <row r="71" spans="1:6" ht="135" x14ac:dyDescent="0.25">
      <c r="A71" s="45">
        <v>6</v>
      </c>
      <c r="B71" s="46" t="s">
        <v>92</v>
      </c>
      <c r="C71" s="47">
        <v>1</v>
      </c>
      <c r="D71" s="48" t="s">
        <v>153</v>
      </c>
      <c r="E71" s="5">
        <v>25000</v>
      </c>
      <c r="F71" s="5" t="s">
        <v>26</v>
      </c>
    </row>
    <row r="72" spans="1:6" ht="195" x14ac:dyDescent="0.25">
      <c r="A72" s="45">
        <v>7</v>
      </c>
      <c r="B72" s="46" t="s">
        <v>128</v>
      </c>
      <c r="C72" s="47">
        <v>11</v>
      </c>
      <c r="D72" s="48" t="s">
        <v>129</v>
      </c>
      <c r="E72" s="5">
        <v>18194</v>
      </c>
      <c r="F72" s="5" t="s">
        <v>26</v>
      </c>
    </row>
    <row r="73" spans="1:6" ht="90" x14ac:dyDescent="0.25">
      <c r="A73" s="45">
        <v>8</v>
      </c>
      <c r="B73" s="46" t="s">
        <v>130</v>
      </c>
      <c r="C73" s="47">
        <v>3</v>
      </c>
      <c r="D73" s="48" t="s">
        <v>56</v>
      </c>
      <c r="E73" s="5">
        <v>600</v>
      </c>
      <c r="F73" s="5" t="s">
        <v>26</v>
      </c>
    </row>
    <row r="74" spans="1:6" ht="90" x14ac:dyDescent="0.25">
      <c r="A74" s="45">
        <v>9</v>
      </c>
      <c r="B74" s="46" t="s">
        <v>57</v>
      </c>
      <c r="C74" s="47">
        <v>3</v>
      </c>
      <c r="D74" s="48" t="s">
        <v>58</v>
      </c>
      <c r="E74" s="5">
        <v>1200</v>
      </c>
      <c r="F74" s="5" t="s">
        <v>26</v>
      </c>
    </row>
    <row r="75" spans="1:6" ht="375.75" thickBot="1" x14ac:dyDescent="0.3">
      <c r="A75" s="49">
        <v>10</v>
      </c>
      <c r="B75" s="50" t="s">
        <v>59</v>
      </c>
      <c r="C75" s="51">
        <v>1</v>
      </c>
      <c r="D75" s="52" t="s">
        <v>110</v>
      </c>
      <c r="E75" s="53">
        <v>9000</v>
      </c>
      <c r="F75" s="5" t="s">
        <v>26</v>
      </c>
    </row>
    <row r="76" spans="1:6" ht="105" x14ac:dyDescent="0.25">
      <c r="A76" s="47">
        <v>11</v>
      </c>
      <c r="B76" s="82" t="s">
        <v>5</v>
      </c>
      <c r="C76" s="47">
        <v>3</v>
      </c>
      <c r="D76" s="48" t="s">
        <v>6</v>
      </c>
      <c r="E76" s="54">
        <v>5250</v>
      </c>
      <c r="F76" s="5" t="s">
        <v>27</v>
      </c>
    </row>
    <row r="77" spans="1:6" ht="90" x14ac:dyDescent="0.25">
      <c r="A77" s="47">
        <v>12</v>
      </c>
      <c r="B77" s="82" t="s">
        <v>114</v>
      </c>
      <c r="C77" s="47">
        <v>1</v>
      </c>
      <c r="D77" s="48" t="s">
        <v>115</v>
      </c>
      <c r="E77" s="54">
        <v>3550</v>
      </c>
      <c r="F77" s="5" t="s">
        <v>27</v>
      </c>
    </row>
    <row r="78" spans="1:6" ht="180" x14ac:dyDescent="0.25">
      <c r="A78" s="47">
        <v>13</v>
      </c>
      <c r="B78" s="82" t="s">
        <v>4</v>
      </c>
      <c r="C78" s="47">
        <v>1</v>
      </c>
      <c r="D78" s="48" t="s">
        <v>111</v>
      </c>
      <c r="E78" s="54">
        <v>2100</v>
      </c>
      <c r="F78" s="5" t="s">
        <v>27</v>
      </c>
    </row>
    <row r="79" spans="1:6" ht="165" x14ac:dyDescent="0.25">
      <c r="A79" s="45">
        <v>14</v>
      </c>
      <c r="B79" s="82" t="s">
        <v>112</v>
      </c>
      <c r="C79" s="47">
        <v>1</v>
      </c>
      <c r="D79" s="55" t="s">
        <v>113</v>
      </c>
      <c r="E79" s="5">
        <v>950</v>
      </c>
      <c r="F79" s="5" t="s">
        <v>33</v>
      </c>
    </row>
    <row r="80" spans="1:6" ht="105" x14ac:dyDescent="0.25">
      <c r="A80" s="45">
        <v>15</v>
      </c>
      <c r="B80" s="82" t="s">
        <v>5</v>
      </c>
      <c r="C80" s="47">
        <v>32</v>
      </c>
      <c r="D80" s="48" t="s">
        <v>6</v>
      </c>
      <c r="E80" s="5">
        <v>78008</v>
      </c>
      <c r="F80" s="5" t="s">
        <v>26</v>
      </c>
    </row>
    <row r="81" spans="1:6" x14ac:dyDescent="0.25">
      <c r="A81" s="17"/>
      <c r="B81" s="42"/>
      <c r="C81" s="17"/>
      <c r="D81" s="19" t="s">
        <v>7</v>
      </c>
      <c r="E81" s="11">
        <f>SUM(E66:E80)</f>
        <v>290852</v>
      </c>
    </row>
    <row r="82" spans="1:6" x14ac:dyDescent="0.25">
      <c r="A82" s="21"/>
      <c r="B82" s="43"/>
      <c r="C82" s="21"/>
      <c r="D82" s="44"/>
      <c r="E82" s="12"/>
    </row>
    <row r="83" spans="1:6" x14ac:dyDescent="0.25">
      <c r="A83" s="21"/>
      <c r="B83" s="22"/>
      <c r="C83" s="21"/>
      <c r="D83" s="23"/>
      <c r="E83" s="12"/>
    </row>
    <row r="84" spans="1:6" x14ac:dyDescent="0.25">
      <c r="A84" s="21"/>
      <c r="B84" s="22"/>
      <c r="C84" s="21"/>
      <c r="D84" s="23"/>
      <c r="E84" s="12"/>
      <c r="F84" s="29"/>
    </row>
    <row r="85" spans="1:6" x14ac:dyDescent="0.25">
      <c r="A85" s="21"/>
      <c r="B85" s="22"/>
      <c r="C85" s="21"/>
      <c r="D85" s="44"/>
      <c r="E85" s="12"/>
      <c r="F85" s="29"/>
    </row>
    <row r="86" spans="1:6" ht="27" thickBot="1" x14ac:dyDescent="0.3">
      <c r="A86" s="95" t="s">
        <v>168</v>
      </c>
      <c r="B86" s="95"/>
      <c r="C86" s="95"/>
      <c r="D86" s="95"/>
      <c r="E86" s="95"/>
      <c r="F86" s="94"/>
    </row>
    <row r="87" spans="1:6" ht="31.5" x14ac:dyDescent="0.25">
      <c r="A87" s="16" t="s">
        <v>63</v>
      </c>
      <c r="B87" s="76" t="s">
        <v>61</v>
      </c>
      <c r="C87" s="76" t="s">
        <v>64</v>
      </c>
      <c r="D87" s="77" t="s">
        <v>62</v>
      </c>
      <c r="E87" s="78" t="s">
        <v>173</v>
      </c>
      <c r="F87" s="78" t="s">
        <v>163</v>
      </c>
    </row>
    <row r="88" spans="1:6" ht="75" x14ac:dyDescent="0.25">
      <c r="A88" s="56">
        <v>1</v>
      </c>
      <c r="B88" s="57" t="s">
        <v>39</v>
      </c>
      <c r="C88" s="58">
        <v>1</v>
      </c>
      <c r="D88" s="59" t="s">
        <v>146</v>
      </c>
      <c r="E88" s="60">
        <v>15000</v>
      </c>
      <c r="F88" s="60" t="s">
        <v>26</v>
      </c>
    </row>
    <row r="89" spans="1:6" ht="165" x14ac:dyDescent="0.25">
      <c r="A89" s="56">
        <v>2</v>
      </c>
      <c r="B89" s="57" t="s">
        <v>42</v>
      </c>
      <c r="C89" s="58">
        <v>5</v>
      </c>
      <c r="D89" s="59" t="s">
        <v>147</v>
      </c>
      <c r="E89" s="60">
        <v>75000</v>
      </c>
      <c r="F89" s="60" t="s">
        <v>26</v>
      </c>
    </row>
    <row r="90" spans="1:6" ht="60" x14ac:dyDescent="0.25">
      <c r="A90" s="56">
        <v>3</v>
      </c>
      <c r="B90" s="57" t="s">
        <v>149</v>
      </c>
      <c r="C90" s="58">
        <v>50</v>
      </c>
      <c r="D90" s="59" t="s">
        <v>150</v>
      </c>
      <c r="E90" s="60">
        <v>60000</v>
      </c>
      <c r="F90" s="60" t="s">
        <v>26</v>
      </c>
    </row>
    <row r="91" spans="1:6" ht="180" x14ac:dyDescent="0.25">
      <c r="A91" s="56">
        <v>4</v>
      </c>
      <c r="B91" s="57" t="s">
        <v>40</v>
      </c>
      <c r="C91" s="58">
        <v>1</v>
      </c>
      <c r="D91" s="59" t="s">
        <v>145</v>
      </c>
      <c r="E91" s="60">
        <v>25000</v>
      </c>
      <c r="F91" s="60" t="s">
        <v>26</v>
      </c>
    </row>
    <row r="92" spans="1:6" ht="195" x14ac:dyDescent="0.25">
      <c r="A92" s="56">
        <v>5</v>
      </c>
      <c r="B92" s="57" t="s">
        <v>41</v>
      </c>
      <c r="C92" s="58">
        <v>1</v>
      </c>
      <c r="D92" s="59" t="s">
        <v>54</v>
      </c>
      <c r="E92" s="60">
        <v>39000</v>
      </c>
      <c r="F92" s="60" t="s">
        <v>26</v>
      </c>
    </row>
    <row r="93" spans="1:6" ht="63.75" customHeight="1" x14ac:dyDescent="0.25">
      <c r="A93" s="56">
        <v>6</v>
      </c>
      <c r="B93" s="57" t="s">
        <v>159</v>
      </c>
      <c r="C93" s="58">
        <v>1</v>
      </c>
      <c r="D93" s="59" t="s">
        <v>81</v>
      </c>
      <c r="E93" s="60">
        <v>15000</v>
      </c>
      <c r="F93" s="60" t="s">
        <v>26</v>
      </c>
    </row>
    <row r="94" spans="1:6" ht="135" x14ac:dyDescent="0.25">
      <c r="A94" s="56">
        <v>7</v>
      </c>
      <c r="B94" s="57" t="s">
        <v>151</v>
      </c>
      <c r="C94" s="58">
        <v>1</v>
      </c>
      <c r="D94" s="59" t="s">
        <v>82</v>
      </c>
      <c r="E94" s="60">
        <v>22000</v>
      </c>
      <c r="F94" s="60" t="s">
        <v>26</v>
      </c>
    </row>
    <row r="95" spans="1:6" ht="90" x14ac:dyDescent="0.25">
      <c r="A95" s="56">
        <v>8</v>
      </c>
      <c r="B95" s="57" t="s">
        <v>68</v>
      </c>
      <c r="C95" s="58">
        <v>1</v>
      </c>
      <c r="D95" s="59" t="s">
        <v>69</v>
      </c>
      <c r="E95" s="60">
        <v>25000</v>
      </c>
      <c r="F95" s="60" t="s">
        <v>26</v>
      </c>
    </row>
    <row r="96" spans="1:6" ht="45" x14ac:dyDescent="0.25">
      <c r="A96" s="56">
        <v>9</v>
      </c>
      <c r="B96" s="57" t="s">
        <v>70</v>
      </c>
      <c r="C96" s="58">
        <v>1</v>
      </c>
      <c r="D96" s="59" t="s">
        <v>71</v>
      </c>
      <c r="E96" s="60">
        <v>20000</v>
      </c>
      <c r="F96" s="60" t="s">
        <v>26</v>
      </c>
    </row>
    <row r="97" spans="1:6" ht="105.75" thickBot="1" x14ac:dyDescent="0.3">
      <c r="A97" s="56">
        <v>10</v>
      </c>
      <c r="B97" s="61" t="s">
        <v>72</v>
      </c>
      <c r="C97" s="62">
        <v>1</v>
      </c>
      <c r="D97" s="63" t="s">
        <v>73</v>
      </c>
      <c r="E97" s="60">
        <v>8000</v>
      </c>
      <c r="F97" s="60" t="s">
        <v>26</v>
      </c>
    </row>
    <row r="98" spans="1:6" ht="195" x14ac:dyDescent="0.25">
      <c r="A98" s="56">
        <v>11</v>
      </c>
      <c r="B98" s="57" t="s">
        <v>43</v>
      </c>
      <c r="C98" s="58">
        <v>1</v>
      </c>
      <c r="D98" s="59" t="s">
        <v>60</v>
      </c>
      <c r="E98" s="60">
        <v>10000</v>
      </c>
      <c r="F98" s="60" t="s">
        <v>36</v>
      </c>
    </row>
    <row r="99" spans="1:6" ht="180" x14ac:dyDescent="0.25">
      <c r="A99" s="56">
        <v>12</v>
      </c>
      <c r="B99" s="57" t="s">
        <v>66</v>
      </c>
      <c r="C99" s="58">
        <v>1</v>
      </c>
      <c r="D99" s="59" t="s">
        <v>144</v>
      </c>
      <c r="E99" s="60">
        <v>35000</v>
      </c>
      <c r="F99" s="60" t="s">
        <v>36</v>
      </c>
    </row>
    <row r="100" spans="1:6" ht="195" x14ac:dyDescent="0.25">
      <c r="A100" s="56">
        <v>13</v>
      </c>
      <c r="B100" s="57" t="s">
        <v>143</v>
      </c>
      <c r="C100" s="58">
        <v>13</v>
      </c>
      <c r="D100" s="59" t="s">
        <v>53</v>
      </c>
      <c r="E100" s="60">
        <v>84500</v>
      </c>
      <c r="F100" s="60" t="s">
        <v>26</v>
      </c>
    </row>
    <row r="101" spans="1:6" x14ac:dyDescent="0.25">
      <c r="A101" s="17"/>
      <c r="B101" s="18"/>
      <c r="C101" s="17"/>
      <c r="D101" s="19" t="s">
        <v>7</v>
      </c>
      <c r="E101" s="11">
        <f>SUM(E88:E100)</f>
        <v>433500</v>
      </c>
      <c r="F101" s="3"/>
    </row>
    <row r="102" spans="1:6" x14ac:dyDescent="0.25">
      <c r="E102" s="6"/>
      <c r="F102" s="30"/>
    </row>
    <row r="103" spans="1:6" ht="27" thickBot="1" x14ac:dyDescent="0.3">
      <c r="A103" s="95" t="s">
        <v>169</v>
      </c>
      <c r="B103" s="95"/>
      <c r="C103" s="95"/>
      <c r="D103" s="95"/>
      <c r="E103" s="95"/>
      <c r="F103" s="92"/>
    </row>
    <row r="104" spans="1:6" ht="31.5" x14ac:dyDescent="0.25">
      <c r="A104" s="16" t="s">
        <v>63</v>
      </c>
      <c r="B104" s="76" t="s">
        <v>61</v>
      </c>
      <c r="C104" s="76" t="s">
        <v>64</v>
      </c>
      <c r="D104" s="77" t="s">
        <v>62</v>
      </c>
      <c r="E104" s="78" t="s">
        <v>173</v>
      </c>
      <c r="F104" s="78" t="s">
        <v>163</v>
      </c>
    </row>
    <row r="105" spans="1:6" ht="150" x14ac:dyDescent="0.25">
      <c r="A105" s="64">
        <v>1</v>
      </c>
      <c r="B105" s="65" t="s">
        <v>156</v>
      </c>
      <c r="C105" s="66">
        <v>32</v>
      </c>
      <c r="D105" s="67" t="s">
        <v>0</v>
      </c>
      <c r="E105" s="14">
        <v>369527</v>
      </c>
      <c r="F105" s="14" t="s">
        <v>26</v>
      </c>
    </row>
    <row r="106" spans="1:6" ht="150" x14ac:dyDescent="0.25">
      <c r="A106" s="64">
        <v>2</v>
      </c>
      <c r="B106" s="65" t="s">
        <v>90</v>
      </c>
      <c r="C106" s="66">
        <v>4</v>
      </c>
      <c r="D106" s="67" t="s">
        <v>91</v>
      </c>
      <c r="E106" s="14">
        <v>74000</v>
      </c>
      <c r="F106" s="14" t="s">
        <v>26</v>
      </c>
    </row>
    <row r="107" spans="1:6" ht="120" x14ac:dyDescent="0.25">
      <c r="A107" s="66">
        <v>3</v>
      </c>
      <c r="B107" s="65" t="s">
        <v>154</v>
      </c>
      <c r="C107" s="66">
        <v>74</v>
      </c>
      <c r="D107" s="67" t="s">
        <v>155</v>
      </c>
      <c r="E107" s="68">
        <v>121900</v>
      </c>
      <c r="F107" s="14" t="s">
        <v>26</v>
      </c>
    </row>
    <row r="108" spans="1:6" ht="120" x14ac:dyDescent="0.25">
      <c r="A108" s="66">
        <v>4</v>
      </c>
      <c r="B108" s="83" t="s">
        <v>154</v>
      </c>
      <c r="C108" s="66">
        <v>3</v>
      </c>
      <c r="D108" s="67" t="s">
        <v>155</v>
      </c>
      <c r="E108" s="14">
        <v>5100</v>
      </c>
      <c r="F108" s="14" t="s">
        <v>27</v>
      </c>
    </row>
    <row r="109" spans="1:6" ht="120" x14ac:dyDescent="0.25">
      <c r="A109" s="64">
        <v>5</v>
      </c>
      <c r="B109" s="83" t="s">
        <v>154</v>
      </c>
      <c r="C109" s="66">
        <v>1</v>
      </c>
      <c r="D109" s="67" t="s">
        <v>155</v>
      </c>
      <c r="E109" s="14">
        <v>1700</v>
      </c>
      <c r="F109" s="14" t="s">
        <v>29</v>
      </c>
    </row>
    <row r="110" spans="1:6" ht="120" x14ac:dyDescent="0.25">
      <c r="A110" s="64">
        <v>6</v>
      </c>
      <c r="B110" s="83" t="s">
        <v>154</v>
      </c>
      <c r="C110" s="66">
        <v>1</v>
      </c>
      <c r="D110" s="67" t="s">
        <v>155</v>
      </c>
      <c r="E110" s="14">
        <v>1700</v>
      </c>
      <c r="F110" s="14" t="s">
        <v>30</v>
      </c>
    </row>
    <row r="111" spans="1:6" ht="105" x14ac:dyDescent="0.25">
      <c r="A111" s="66">
        <v>7</v>
      </c>
      <c r="B111" s="65" t="s">
        <v>1</v>
      </c>
      <c r="C111" s="66">
        <v>5</v>
      </c>
      <c r="D111" s="67" t="s">
        <v>2</v>
      </c>
      <c r="E111" s="68">
        <v>67500</v>
      </c>
      <c r="F111" s="14" t="s">
        <v>32</v>
      </c>
    </row>
    <row r="112" spans="1:6" ht="135" x14ac:dyDescent="0.25">
      <c r="A112" s="66">
        <v>8</v>
      </c>
      <c r="B112" s="83" t="s">
        <v>154</v>
      </c>
      <c r="C112" s="66">
        <v>1</v>
      </c>
      <c r="D112" s="67" t="s">
        <v>3</v>
      </c>
      <c r="E112" s="68">
        <v>2200</v>
      </c>
      <c r="F112" s="14" t="s">
        <v>32</v>
      </c>
    </row>
    <row r="113" spans="1:6" x14ac:dyDescent="0.25">
      <c r="A113" s="17"/>
      <c r="B113" s="42"/>
      <c r="C113" s="17"/>
      <c r="D113" s="24" t="s">
        <v>7</v>
      </c>
      <c r="E113" s="11">
        <f>SUM(E105:E112)</f>
        <v>643627</v>
      </c>
      <c r="F113" s="3"/>
    </row>
    <row r="114" spans="1:6" x14ac:dyDescent="0.25">
      <c r="A114" s="21"/>
      <c r="B114" s="43"/>
      <c r="C114" s="21"/>
      <c r="D114" s="44"/>
      <c r="E114" s="12"/>
      <c r="F114" s="31"/>
    </row>
    <row r="115" spans="1:6" ht="27" thickBot="1" x14ac:dyDescent="0.3">
      <c r="A115" s="95" t="s">
        <v>171</v>
      </c>
      <c r="B115" s="95"/>
      <c r="C115" s="95"/>
      <c r="D115" s="95"/>
      <c r="E115" s="95"/>
      <c r="F115" s="92"/>
    </row>
    <row r="116" spans="1:6" ht="31.5" x14ac:dyDescent="0.25">
      <c r="A116" s="16"/>
      <c r="B116" s="76" t="s">
        <v>61</v>
      </c>
      <c r="C116" s="76" t="s">
        <v>64</v>
      </c>
      <c r="D116" s="77" t="s">
        <v>62</v>
      </c>
      <c r="E116" s="78" t="s">
        <v>173</v>
      </c>
      <c r="F116" s="78" t="s">
        <v>163</v>
      </c>
    </row>
    <row r="117" spans="1:6" ht="120" x14ac:dyDescent="0.25">
      <c r="A117" s="69">
        <v>1</v>
      </c>
      <c r="B117" s="70" t="s">
        <v>87</v>
      </c>
      <c r="C117" s="71">
        <v>1</v>
      </c>
      <c r="D117" s="72" t="s">
        <v>84</v>
      </c>
      <c r="E117" s="73">
        <v>39000</v>
      </c>
      <c r="F117" s="73" t="s">
        <v>26</v>
      </c>
    </row>
    <row r="118" spans="1:6" ht="120" x14ac:dyDescent="0.25">
      <c r="A118" s="69">
        <v>2</v>
      </c>
      <c r="B118" s="70" t="s">
        <v>86</v>
      </c>
      <c r="C118" s="71">
        <v>1</v>
      </c>
      <c r="D118" s="72" t="s">
        <v>85</v>
      </c>
      <c r="E118" s="73">
        <v>39000</v>
      </c>
      <c r="F118" s="73" t="s">
        <v>26</v>
      </c>
    </row>
    <row r="119" spans="1:6" x14ac:dyDescent="0.25">
      <c r="A119" s="25"/>
      <c r="B119" s="26"/>
      <c r="C119" s="27"/>
      <c r="D119" s="25" t="s">
        <v>7</v>
      </c>
      <c r="E119" s="7">
        <f>SUM(E117:E118)</f>
        <v>78000</v>
      </c>
    </row>
    <row r="121" spans="1:6" ht="27" thickBot="1" x14ac:dyDescent="0.3">
      <c r="A121" s="95" t="s">
        <v>170</v>
      </c>
      <c r="B121" s="95"/>
      <c r="C121" s="95"/>
      <c r="D121" s="95"/>
      <c r="E121" s="95"/>
      <c r="F121" s="92"/>
    </row>
    <row r="122" spans="1:6" ht="31.5" x14ac:dyDescent="0.25">
      <c r="A122" s="16" t="s">
        <v>63</v>
      </c>
      <c r="B122" s="76" t="s">
        <v>61</v>
      </c>
      <c r="C122" s="76" t="s">
        <v>64</v>
      </c>
      <c r="D122" s="77" t="s">
        <v>62</v>
      </c>
      <c r="E122" s="78" t="s">
        <v>173</v>
      </c>
      <c r="F122" s="78" t="s">
        <v>163</v>
      </c>
    </row>
    <row r="123" spans="1:6" ht="120" x14ac:dyDescent="0.25">
      <c r="A123" s="74">
        <v>1</v>
      </c>
      <c r="B123" s="84" t="s">
        <v>88</v>
      </c>
      <c r="C123" s="74">
        <v>1</v>
      </c>
      <c r="D123" s="75" t="s">
        <v>89</v>
      </c>
      <c r="E123" s="8">
        <v>30000</v>
      </c>
      <c r="F123" s="8" t="s">
        <v>37</v>
      </c>
    </row>
    <row r="124" spans="1:6" x14ac:dyDescent="0.25">
      <c r="A124" s="25"/>
      <c r="B124" s="26"/>
      <c r="C124" s="27"/>
      <c r="D124" s="25" t="s">
        <v>7</v>
      </c>
      <c r="E124" s="7">
        <f>SUM(E123)</f>
        <v>30000</v>
      </c>
    </row>
    <row r="127" spans="1:6" ht="15.75" x14ac:dyDescent="0.25">
      <c r="A127" s="85"/>
      <c r="B127" s="86"/>
      <c r="C127" s="87"/>
      <c r="D127" s="85" t="s">
        <v>35</v>
      </c>
      <c r="E127" s="88">
        <f>E26+E34+E61+E81+E101+E113+E119+E124</f>
        <v>2819599</v>
      </c>
    </row>
    <row r="128" spans="1:6" ht="18.75" x14ac:dyDescent="0.3">
      <c r="A128" s="91" t="s">
        <v>172</v>
      </c>
    </row>
  </sheetData>
  <mergeCells count="9">
    <mergeCell ref="A121:E121"/>
    <mergeCell ref="A30:E30"/>
    <mergeCell ref="A36:E36"/>
    <mergeCell ref="A2:E2"/>
    <mergeCell ref="A3:E3"/>
    <mergeCell ref="A86:E86"/>
    <mergeCell ref="A103:E103"/>
    <mergeCell ref="A115:E115"/>
    <mergeCell ref="A64:E64"/>
  </mergeCells>
  <phoneticPr fontId="2" type="noConversion"/>
  <pageMargins left="0.78740157499999996" right="0.78740157499999996" top="0.984251969" bottom="0.984251969" header="0.4921259845" footer="0.4921259845"/>
  <pageSetup paperSize="9" scale="4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VŘ ICT 2012</vt:lpstr>
    </vt:vector>
  </TitlesOfParts>
  <Company>lfukpl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Junek Tomas</dc:creator>
  <cp:lastModifiedBy>Duchkova</cp:lastModifiedBy>
  <cp:lastPrinted>2012-04-17T10:43:34Z</cp:lastPrinted>
  <dcterms:created xsi:type="dcterms:W3CDTF">2012-02-20T08:32:17Z</dcterms:created>
  <dcterms:modified xsi:type="dcterms:W3CDTF">2012-04-17T10:51:06Z</dcterms:modified>
</cp:coreProperties>
</file>