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25" yWindow="360" windowWidth="16230" windowHeight="12270"/>
  </bookViews>
  <sheets>
    <sheet name="MŠ Projekce" sheetId="1" r:id="rId1"/>
  </sheets>
  <definedNames>
    <definedName name="_xlnm.Print_Titles" localSheetId="0">'MŠ Projekce'!$2:$4</definedName>
    <definedName name="_xlnm.Print_Area" localSheetId="0">'MŠ Projekce'!$A$1:$AV$208</definedName>
  </definedNames>
  <calcPr calcId="145621"/>
</workbook>
</file>

<file path=xl/calcChain.xml><?xml version="1.0" encoding="utf-8"?>
<calcChain xmlns="http://schemas.openxmlformats.org/spreadsheetml/2006/main"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U201" i="1"/>
  <c r="T201" i="1"/>
  <c r="S201" i="1"/>
  <c r="R201" i="1"/>
  <c r="X201" i="1" s="1"/>
  <c r="AR201" i="1" s="1"/>
  <c r="Q201" i="1"/>
  <c r="P201" i="1"/>
  <c r="O201" i="1"/>
  <c r="N201" i="1"/>
  <c r="M201" i="1"/>
  <c r="L201" i="1"/>
  <c r="K201" i="1"/>
  <c r="J201" i="1"/>
  <c r="I201" i="1"/>
  <c r="H201" i="1"/>
  <c r="G201" i="1"/>
  <c r="F201" i="1"/>
  <c r="E201" i="1"/>
  <c r="AS200" i="1"/>
  <c r="AL200" i="1"/>
  <c r="AE200" i="1"/>
  <c r="AA200" i="1"/>
  <c r="Z200" i="1"/>
  <c r="AT200" i="1" s="1"/>
  <c r="X200" i="1"/>
  <c r="AK200" i="1" s="1"/>
  <c r="W200" i="1"/>
  <c r="AC200" i="1" s="1"/>
  <c r="V200" i="1"/>
  <c r="AI200" i="1" s="1"/>
  <c r="AS199" i="1"/>
  <c r="AR199" i="1"/>
  <c r="AK199" i="1"/>
  <c r="AD199" i="1"/>
  <c r="AA199" i="1"/>
  <c r="AU199" i="1" s="1"/>
  <c r="Z199" i="1"/>
  <c r="AM199" i="1" s="1"/>
  <c r="Y199" i="1"/>
  <c r="AL199" i="1" s="1"/>
  <c r="W199" i="1"/>
  <c r="V199" i="1"/>
  <c r="AI199" i="1" s="1"/>
  <c r="AS198" i="1"/>
  <c r="AA198" i="1"/>
  <c r="AN198" i="1" s="1"/>
  <c r="Z198" i="1"/>
  <c r="AM198" i="1" s="1"/>
  <c r="Y198" i="1"/>
  <c r="X198" i="1"/>
  <c r="AR198" i="1" s="1"/>
  <c r="W198" i="1"/>
  <c r="AJ198" i="1" s="1"/>
  <c r="V198" i="1"/>
  <c r="AI198" i="1" s="1"/>
  <c r="AS197" i="1"/>
  <c r="AA197" i="1"/>
  <c r="AU197" i="1" s="1"/>
  <c r="Z197" i="1"/>
  <c r="AT197" i="1" s="1"/>
  <c r="Y197" i="1"/>
  <c r="AL197" i="1" s="1"/>
  <c r="X197" i="1"/>
  <c r="AD197" i="1" s="1"/>
  <c r="W197" i="1"/>
  <c r="V197" i="1"/>
  <c r="AP197" i="1" s="1"/>
  <c r="AS196" i="1"/>
  <c r="AA196" i="1"/>
  <c r="AN196" i="1" s="1"/>
  <c r="Z196" i="1"/>
  <c r="AF196" i="1" s="1"/>
  <c r="Y196" i="1"/>
  <c r="X196" i="1"/>
  <c r="AR196" i="1" s="1"/>
  <c r="W196" i="1"/>
  <c r="AJ196" i="1" s="1"/>
  <c r="V196" i="1"/>
  <c r="AB196" i="1" s="1"/>
  <c r="AS195" i="1"/>
  <c r="AA195" i="1"/>
  <c r="AU195" i="1" s="1"/>
  <c r="Z195" i="1"/>
  <c r="AT195" i="1" s="1"/>
  <c r="Y195" i="1"/>
  <c r="AL195" i="1" s="1"/>
  <c r="X195" i="1"/>
  <c r="AD195" i="1" s="1"/>
  <c r="W195" i="1"/>
  <c r="V195" i="1"/>
  <c r="AP195" i="1" s="1"/>
  <c r="AS194" i="1"/>
  <c r="AA194" i="1"/>
  <c r="AN194" i="1" s="1"/>
  <c r="Z194" i="1"/>
  <c r="AF194" i="1" s="1"/>
  <c r="Y194" i="1"/>
  <c r="X194" i="1"/>
  <c r="AR194" i="1" s="1"/>
  <c r="W194" i="1"/>
  <c r="AJ194" i="1" s="1"/>
  <c r="V194" i="1"/>
  <c r="AB194" i="1" s="1"/>
  <c r="AS193" i="1"/>
  <c r="AE193" i="1"/>
  <c r="AA193" i="1"/>
  <c r="AU193" i="1" s="1"/>
  <c r="Z193" i="1"/>
  <c r="AT193" i="1" s="1"/>
  <c r="Y193" i="1"/>
  <c r="AL193" i="1" s="1"/>
  <c r="X193" i="1"/>
  <c r="AD193" i="1" s="1"/>
  <c r="W193" i="1"/>
  <c r="V193" i="1"/>
  <c r="AP193" i="1" s="1"/>
  <c r="AS192" i="1"/>
  <c r="AA192" i="1"/>
  <c r="AN192" i="1" s="1"/>
  <c r="Z192" i="1"/>
  <c r="AF192" i="1" s="1"/>
  <c r="Y192" i="1"/>
  <c r="X192" i="1"/>
  <c r="AR192" i="1" s="1"/>
  <c r="W192" i="1"/>
  <c r="AJ192" i="1" s="1"/>
  <c r="V192" i="1"/>
  <c r="AB192" i="1" s="1"/>
  <c r="AS191" i="1"/>
  <c r="AA191" i="1"/>
  <c r="AU191" i="1" s="1"/>
  <c r="Z191" i="1"/>
  <c r="AT191" i="1" s="1"/>
  <c r="Y191" i="1"/>
  <c r="AL191" i="1" s="1"/>
  <c r="X191" i="1"/>
  <c r="AD191" i="1" s="1"/>
  <c r="W191" i="1"/>
  <c r="V191" i="1"/>
  <c r="AP191" i="1" s="1"/>
  <c r="AS190" i="1"/>
  <c r="AA190" i="1"/>
  <c r="AN190" i="1" s="1"/>
  <c r="Z190" i="1"/>
  <c r="AF190" i="1" s="1"/>
  <c r="Y190" i="1"/>
  <c r="X190" i="1"/>
  <c r="AR190" i="1" s="1"/>
  <c r="W190" i="1"/>
  <c r="AJ190" i="1" s="1"/>
  <c r="V190" i="1"/>
  <c r="AB190" i="1" s="1"/>
  <c r="AS189" i="1"/>
  <c r="AA189" i="1"/>
  <c r="Z189" i="1"/>
  <c r="AT189" i="1" s="1"/>
  <c r="Y189" i="1"/>
  <c r="AL189" i="1" s="1"/>
  <c r="X189" i="1"/>
  <c r="AD189" i="1" s="1"/>
  <c r="W189" i="1"/>
  <c r="V189" i="1"/>
  <c r="AP189" i="1" s="1"/>
  <c r="AS188" i="1"/>
  <c r="AA188" i="1"/>
  <c r="AN188" i="1" s="1"/>
  <c r="Z188" i="1"/>
  <c r="AF188" i="1" s="1"/>
  <c r="Y188" i="1"/>
  <c r="X188" i="1"/>
  <c r="AR188" i="1" s="1"/>
  <c r="W188" i="1"/>
  <c r="AJ188" i="1" s="1"/>
  <c r="V188" i="1"/>
  <c r="AB188" i="1" s="1"/>
  <c r="AS187" i="1"/>
  <c r="AA187" i="1"/>
  <c r="Z187" i="1"/>
  <c r="AT187" i="1" s="1"/>
  <c r="Y187" i="1"/>
  <c r="AL187" i="1" s="1"/>
  <c r="X187" i="1"/>
  <c r="AR187" i="1" s="1"/>
  <c r="W187" i="1"/>
  <c r="V187" i="1"/>
  <c r="AP187" i="1" s="1"/>
  <c r="AS186" i="1"/>
  <c r="AN186" i="1"/>
  <c r="AA186" i="1"/>
  <c r="AU186" i="1" s="1"/>
  <c r="Z186" i="1"/>
  <c r="AM186" i="1" s="1"/>
  <c r="Y186" i="1"/>
  <c r="X186" i="1"/>
  <c r="AD186" i="1" s="1"/>
  <c r="W186" i="1"/>
  <c r="AQ186" i="1" s="1"/>
  <c r="V186" i="1"/>
  <c r="AI186" i="1" s="1"/>
  <c r="AS185" i="1"/>
  <c r="AA185" i="1"/>
  <c r="AU185" i="1" s="1"/>
  <c r="Z185" i="1"/>
  <c r="AF185" i="1" s="1"/>
  <c r="Y185" i="1"/>
  <c r="AL185" i="1" s="1"/>
  <c r="X185" i="1"/>
  <c r="AK185" i="1" s="1"/>
  <c r="W185" i="1"/>
  <c r="V185" i="1"/>
  <c r="AB185" i="1" s="1"/>
  <c r="AS184" i="1"/>
  <c r="AA184" i="1"/>
  <c r="AU184" i="1" s="1"/>
  <c r="Z184" i="1"/>
  <c r="AM184" i="1" s="1"/>
  <c r="Y184" i="1"/>
  <c r="X184" i="1"/>
  <c r="AD184" i="1" s="1"/>
  <c r="W184" i="1"/>
  <c r="AQ184" i="1" s="1"/>
  <c r="V184" i="1"/>
  <c r="AI184" i="1" s="1"/>
  <c r="AS183" i="1"/>
  <c r="AM183" i="1"/>
  <c r="AL183" i="1"/>
  <c r="AA183" i="1"/>
  <c r="AU183" i="1" s="1"/>
  <c r="Z183" i="1"/>
  <c r="AF183" i="1" s="1"/>
  <c r="Y183" i="1"/>
  <c r="AE183" i="1" s="1"/>
  <c r="X183" i="1"/>
  <c r="AK183" i="1" s="1"/>
  <c r="W183" i="1"/>
  <c r="V183" i="1"/>
  <c r="AB183" i="1" s="1"/>
  <c r="AS182" i="1"/>
  <c r="AJ182" i="1"/>
  <c r="AB182" i="1"/>
  <c r="AA182" i="1"/>
  <c r="AU182" i="1" s="1"/>
  <c r="Z182" i="1"/>
  <c r="AM182" i="1" s="1"/>
  <c r="Y182" i="1"/>
  <c r="X182" i="1"/>
  <c r="AD182" i="1" s="1"/>
  <c r="W182" i="1"/>
  <c r="AQ182" i="1" s="1"/>
  <c r="V182" i="1"/>
  <c r="AI182" i="1" s="1"/>
  <c r="AS181" i="1"/>
  <c r="AA181" i="1"/>
  <c r="AU181" i="1" s="1"/>
  <c r="Z181" i="1"/>
  <c r="Y181" i="1"/>
  <c r="AE181" i="1" s="1"/>
  <c r="X181" i="1"/>
  <c r="AK181" i="1" s="1"/>
  <c r="W181" i="1"/>
  <c r="V181" i="1"/>
  <c r="AS180" i="1"/>
  <c r="AJ180" i="1"/>
  <c r="AA180" i="1"/>
  <c r="AU180" i="1" s="1"/>
  <c r="Z180" i="1"/>
  <c r="AM180" i="1" s="1"/>
  <c r="Y180" i="1"/>
  <c r="X180" i="1"/>
  <c r="W180" i="1"/>
  <c r="AQ180" i="1" s="1"/>
  <c r="V180" i="1"/>
  <c r="AI180" i="1" s="1"/>
  <c r="AS179" i="1"/>
  <c r="AA179" i="1"/>
  <c r="Z179" i="1"/>
  <c r="AF179" i="1" s="1"/>
  <c r="Y179" i="1"/>
  <c r="AE179" i="1" s="1"/>
  <c r="X179" i="1"/>
  <c r="AK179" i="1" s="1"/>
  <c r="W179" i="1"/>
  <c r="V179" i="1"/>
  <c r="AB179" i="1" s="1"/>
  <c r="AS178" i="1"/>
  <c r="AC178" i="1"/>
  <c r="AB178" i="1"/>
  <c r="AA178" i="1"/>
  <c r="AU178" i="1" s="1"/>
  <c r="Z178" i="1"/>
  <c r="AM178" i="1" s="1"/>
  <c r="Y178" i="1"/>
  <c r="X178" i="1"/>
  <c r="AD178" i="1" s="1"/>
  <c r="W178" i="1"/>
  <c r="AQ178" i="1" s="1"/>
  <c r="V178" i="1"/>
  <c r="AI178" i="1" s="1"/>
  <c r="AS177" i="1"/>
  <c r="AA177" i="1"/>
  <c r="AU177" i="1" s="1"/>
  <c r="Z177" i="1"/>
  <c r="AF177" i="1" s="1"/>
  <c r="Y177" i="1"/>
  <c r="AE177" i="1" s="1"/>
  <c r="X177" i="1"/>
  <c r="AK177" i="1" s="1"/>
  <c r="W177" i="1"/>
  <c r="V177" i="1"/>
  <c r="AB177" i="1" s="1"/>
  <c r="AS176" i="1"/>
  <c r="AA176" i="1"/>
  <c r="AU176" i="1" s="1"/>
  <c r="Z176" i="1"/>
  <c r="AF176" i="1" s="1"/>
  <c r="Y176" i="1"/>
  <c r="X176" i="1"/>
  <c r="AR176" i="1" s="1"/>
  <c r="W176" i="1"/>
  <c r="AQ176" i="1" s="1"/>
  <c r="V176" i="1"/>
  <c r="AB176" i="1" s="1"/>
  <c r="AS175" i="1"/>
  <c r="AL175" i="1"/>
  <c r="AA175" i="1"/>
  <c r="AG175" i="1" s="1"/>
  <c r="Z175" i="1"/>
  <c r="AT175" i="1" s="1"/>
  <c r="Y175" i="1"/>
  <c r="AE175" i="1" s="1"/>
  <c r="X175" i="1"/>
  <c r="AR175" i="1" s="1"/>
  <c r="W175" i="1"/>
  <c r="AC175" i="1" s="1"/>
  <c r="V175" i="1"/>
  <c r="AP175" i="1" s="1"/>
  <c r="AS174" i="1"/>
  <c r="AC174" i="1"/>
  <c r="AA174" i="1"/>
  <c r="AU174" i="1" s="1"/>
  <c r="Z174" i="1"/>
  <c r="AM174" i="1" s="1"/>
  <c r="Y174" i="1"/>
  <c r="AE174" i="1" s="1"/>
  <c r="X174" i="1"/>
  <c r="W174" i="1"/>
  <c r="AQ174" i="1" s="1"/>
  <c r="V174" i="1"/>
  <c r="AI174" i="1" s="1"/>
  <c r="AS173" i="1"/>
  <c r="AI173" i="1"/>
  <c r="AB173" i="1"/>
  <c r="AA173" i="1"/>
  <c r="AG173" i="1" s="1"/>
  <c r="Z173" i="1"/>
  <c r="AT173" i="1" s="1"/>
  <c r="Y173" i="1"/>
  <c r="AE173" i="1" s="1"/>
  <c r="X173" i="1"/>
  <c r="AK173" i="1" s="1"/>
  <c r="W173" i="1"/>
  <c r="AC173" i="1" s="1"/>
  <c r="V173" i="1"/>
  <c r="AP173" i="1" s="1"/>
  <c r="AS172" i="1"/>
  <c r="AA172" i="1"/>
  <c r="AU172" i="1" s="1"/>
  <c r="Z172" i="1"/>
  <c r="AM172" i="1" s="1"/>
  <c r="Y172" i="1"/>
  <c r="X172" i="1"/>
  <c r="AR172" i="1" s="1"/>
  <c r="W172" i="1"/>
  <c r="AQ172" i="1" s="1"/>
  <c r="V172" i="1"/>
  <c r="AI172" i="1" s="1"/>
  <c r="AS171" i="1"/>
  <c r="AJ171" i="1"/>
  <c r="AA171" i="1"/>
  <c r="AN171" i="1" s="1"/>
  <c r="Z171" i="1"/>
  <c r="AM171" i="1" s="1"/>
  <c r="Y171" i="1"/>
  <c r="AL171" i="1" s="1"/>
  <c r="X171" i="1"/>
  <c r="W171" i="1"/>
  <c r="AQ171" i="1" s="1"/>
  <c r="V171" i="1"/>
  <c r="AI171" i="1" s="1"/>
  <c r="AS170" i="1"/>
  <c r="AA170" i="1"/>
  <c r="AU170" i="1" s="1"/>
  <c r="Z170" i="1"/>
  <c r="Y170" i="1"/>
  <c r="AE170" i="1" s="1"/>
  <c r="X170" i="1"/>
  <c r="AR170" i="1" s="1"/>
  <c r="W170" i="1"/>
  <c r="AQ170" i="1" s="1"/>
  <c r="V170" i="1"/>
  <c r="AP170" i="1" s="1"/>
  <c r="AS169" i="1"/>
  <c r="AA169" i="1"/>
  <c r="AU169" i="1" s="1"/>
  <c r="Z169" i="1"/>
  <c r="AT169" i="1" s="1"/>
  <c r="Y169" i="1"/>
  <c r="AL169" i="1" s="1"/>
  <c r="X169" i="1"/>
  <c r="W169" i="1"/>
  <c r="AQ169" i="1" s="1"/>
  <c r="V169" i="1"/>
  <c r="AP169" i="1" s="1"/>
  <c r="AS168" i="1"/>
  <c r="AA168" i="1"/>
  <c r="AU168" i="1" s="1"/>
  <c r="Z168" i="1"/>
  <c r="Y168" i="1"/>
  <c r="AE168" i="1" s="1"/>
  <c r="X168" i="1"/>
  <c r="AR168" i="1" s="1"/>
  <c r="W168" i="1"/>
  <c r="AQ168" i="1" s="1"/>
  <c r="V168" i="1"/>
  <c r="AS167" i="1"/>
  <c r="AA167" i="1"/>
  <c r="AU167" i="1" s="1"/>
  <c r="Z167" i="1"/>
  <c r="AT167" i="1" s="1"/>
  <c r="Y167" i="1"/>
  <c r="AL167" i="1" s="1"/>
  <c r="X167" i="1"/>
  <c r="W167" i="1"/>
  <c r="AQ167" i="1" s="1"/>
  <c r="V167" i="1"/>
  <c r="AP167" i="1" s="1"/>
  <c r="AS166" i="1"/>
  <c r="AN166" i="1"/>
  <c r="AG166" i="1"/>
  <c r="AA166" i="1"/>
  <c r="AU166" i="1" s="1"/>
  <c r="Z166" i="1"/>
  <c r="Y166" i="1"/>
  <c r="AE166" i="1" s="1"/>
  <c r="X166" i="1"/>
  <c r="AR166" i="1" s="1"/>
  <c r="W166" i="1"/>
  <c r="AQ166" i="1" s="1"/>
  <c r="V166" i="1"/>
  <c r="AS165" i="1"/>
  <c r="AA165" i="1"/>
  <c r="AU165" i="1" s="1"/>
  <c r="Z165" i="1"/>
  <c r="AT165" i="1" s="1"/>
  <c r="Y165" i="1"/>
  <c r="AL165" i="1" s="1"/>
  <c r="X165" i="1"/>
  <c r="W165" i="1"/>
  <c r="AQ165" i="1" s="1"/>
  <c r="V165" i="1"/>
  <c r="AP165" i="1" s="1"/>
  <c r="AS164" i="1"/>
  <c r="AG164" i="1"/>
  <c r="AA164" i="1"/>
  <c r="AU164" i="1" s="1"/>
  <c r="Z164" i="1"/>
  <c r="Y164" i="1"/>
  <c r="AE164" i="1" s="1"/>
  <c r="X164" i="1"/>
  <c r="AR164" i="1" s="1"/>
  <c r="W164" i="1"/>
  <c r="AQ164" i="1" s="1"/>
  <c r="V164" i="1"/>
  <c r="AP164" i="1" s="1"/>
  <c r="AS163" i="1"/>
  <c r="AA163" i="1"/>
  <c r="AG163" i="1" s="1"/>
  <c r="Z163" i="1"/>
  <c r="AT163" i="1" s="1"/>
  <c r="Y163" i="1"/>
  <c r="AL163" i="1" s="1"/>
  <c r="X163" i="1"/>
  <c r="W163" i="1"/>
  <c r="AC163" i="1" s="1"/>
  <c r="V163" i="1"/>
  <c r="AP163" i="1" s="1"/>
  <c r="AS162" i="1"/>
  <c r="AA162" i="1"/>
  <c r="AU162" i="1" s="1"/>
  <c r="Z162" i="1"/>
  <c r="Y162" i="1"/>
  <c r="AE162" i="1" s="1"/>
  <c r="X162" i="1"/>
  <c r="AR162" i="1" s="1"/>
  <c r="W162" i="1"/>
  <c r="AQ162" i="1" s="1"/>
  <c r="V162" i="1"/>
  <c r="AP162" i="1" s="1"/>
  <c r="AS161" i="1"/>
  <c r="AA161" i="1"/>
  <c r="AG161" i="1" s="1"/>
  <c r="Z161" i="1"/>
  <c r="AT161" i="1" s="1"/>
  <c r="Y161" i="1"/>
  <c r="AL161" i="1" s="1"/>
  <c r="X161" i="1"/>
  <c r="W161" i="1"/>
  <c r="AC161" i="1" s="1"/>
  <c r="V161" i="1"/>
  <c r="AP161" i="1" s="1"/>
  <c r="AS160" i="1"/>
  <c r="AA160" i="1"/>
  <c r="AU160" i="1" s="1"/>
  <c r="Z160" i="1"/>
  <c r="Y160" i="1"/>
  <c r="AE160" i="1" s="1"/>
  <c r="X160" i="1"/>
  <c r="AR160" i="1" s="1"/>
  <c r="W160" i="1"/>
  <c r="AQ160" i="1" s="1"/>
  <c r="V160" i="1"/>
  <c r="AP160" i="1" s="1"/>
  <c r="AS159" i="1"/>
  <c r="AA159" i="1"/>
  <c r="Z159" i="1"/>
  <c r="AT159" i="1" s="1"/>
  <c r="Y159" i="1"/>
  <c r="AL159" i="1" s="1"/>
  <c r="X159" i="1"/>
  <c r="W159" i="1"/>
  <c r="AQ159" i="1" s="1"/>
  <c r="V159" i="1"/>
  <c r="AP159" i="1" s="1"/>
  <c r="AS158" i="1"/>
  <c r="AA158" i="1"/>
  <c r="AN158" i="1" s="1"/>
  <c r="Z158" i="1"/>
  <c r="AT158" i="1" s="1"/>
  <c r="Y158" i="1"/>
  <c r="AE158" i="1" s="1"/>
  <c r="X158" i="1"/>
  <c r="AR158" i="1" s="1"/>
  <c r="W158" i="1"/>
  <c r="AJ158" i="1" s="1"/>
  <c r="V158" i="1"/>
  <c r="AP158" i="1" s="1"/>
  <c r="AS157" i="1"/>
  <c r="AI157" i="1"/>
  <c r="AA157" i="1"/>
  <c r="AG157" i="1" s="1"/>
  <c r="Z157" i="1"/>
  <c r="AT157" i="1" s="1"/>
  <c r="Y157" i="1"/>
  <c r="AL157" i="1" s="1"/>
  <c r="X157" i="1"/>
  <c r="AR157" i="1" s="1"/>
  <c r="W157" i="1"/>
  <c r="AC157" i="1" s="1"/>
  <c r="V157" i="1"/>
  <c r="AP157" i="1" s="1"/>
  <c r="AS156" i="1"/>
  <c r="AA156" i="1"/>
  <c r="AN156" i="1" s="1"/>
  <c r="Z156" i="1"/>
  <c r="Y156" i="1"/>
  <c r="AE156" i="1" s="1"/>
  <c r="X156" i="1"/>
  <c r="AR156" i="1" s="1"/>
  <c r="W156" i="1"/>
  <c r="AJ156" i="1" s="1"/>
  <c r="V156" i="1"/>
  <c r="AS155" i="1"/>
  <c r="AA155" i="1"/>
  <c r="AG155" i="1" s="1"/>
  <c r="Z155" i="1"/>
  <c r="AT155" i="1" s="1"/>
  <c r="Y155" i="1"/>
  <c r="AL155" i="1" s="1"/>
  <c r="X155" i="1"/>
  <c r="W155" i="1"/>
  <c r="AC155" i="1" s="1"/>
  <c r="V155" i="1"/>
  <c r="AP155" i="1" s="1"/>
  <c r="AS154" i="1"/>
  <c r="AP154" i="1"/>
  <c r="AI154" i="1"/>
  <c r="AD154" i="1"/>
  <c r="AB154" i="1"/>
  <c r="AA154" i="1"/>
  <c r="AN154" i="1" s="1"/>
  <c r="Z154" i="1"/>
  <c r="AT154" i="1" s="1"/>
  <c r="Y154" i="1"/>
  <c r="X154" i="1"/>
  <c r="AR154" i="1" s="1"/>
  <c r="W154" i="1"/>
  <c r="AJ154" i="1" s="1"/>
  <c r="AS153" i="1"/>
  <c r="AA153" i="1"/>
  <c r="Z153" i="1"/>
  <c r="AM153" i="1" s="1"/>
  <c r="Y153" i="1"/>
  <c r="AL153" i="1" s="1"/>
  <c r="X153" i="1"/>
  <c r="AD153" i="1" s="1"/>
  <c r="W153" i="1"/>
  <c r="V153" i="1"/>
  <c r="AP153" i="1" s="1"/>
  <c r="AS152" i="1"/>
  <c r="AN152" i="1"/>
  <c r="AA152" i="1"/>
  <c r="AU152" i="1" s="1"/>
  <c r="Z152" i="1"/>
  <c r="AM152" i="1" s="1"/>
  <c r="Y152" i="1"/>
  <c r="AE152" i="1" s="1"/>
  <c r="X152" i="1"/>
  <c r="AR152" i="1" s="1"/>
  <c r="W152" i="1"/>
  <c r="AQ152" i="1" s="1"/>
  <c r="V152" i="1"/>
  <c r="AI152" i="1" s="1"/>
  <c r="AS151" i="1"/>
  <c r="AE151" i="1"/>
  <c r="AA151" i="1"/>
  <c r="AG151" i="1" s="1"/>
  <c r="Z151" i="1"/>
  <c r="AM151" i="1" s="1"/>
  <c r="Y151" i="1"/>
  <c r="AL151" i="1" s="1"/>
  <c r="X151" i="1"/>
  <c r="AR151" i="1" s="1"/>
  <c r="W151" i="1"/>
  <c r="AC151" i="1" s="1"/>
  <c r="V151" i="1"/>
  <c r="AS150" i="1"/>
  <c r="AN150" i="1"/>
  <c r="AG150" i="1"/>
  <c r="AA150" i="1"/>
  <c r="AU150" i="1" s="1"/>
  <c r="Z150" i="1"/>
  <c r="Y150" i="1"/>
  <c r="AE150" i="1" s="1"/>
  <c r="X150" i="1"/>
  <c r="AK150" i="1" s="1"/>
  <c r="W150" i="1"/>
  <c r="AQ150" i="1" s="1"/>
  <c r="V150" i="1"/>
  <c r="AB150" i="1" s="1"/>
  <c r="AS149" i="1"/>
  <c r="AB149" i="1"/>
  <c r="AA149" i="1"/>
  <c r="AG149" i="1" s="1"/>
  <c r="Z149" i="1"/>
  <c r="AT149" i="1" s="1"/>
  <c r="Y149" i="1"/>
  <c r="AE149" i="1" s="1"/>
  <c r="X149" i="1"/>
  <c r="AK149" i="1" s="1"/>
  <c r="W149" i="1"/>
  <c r="V149" i="1"/>
  <c r="AP149" i="1" s="1"/>
  <c r="AS148" i="1"/>
  <c r="AP148" i="1"/>
  <c r="AB148" i="1"/>
  <c r="AA148" i="1"/>
  <c r="AU148" i="1" s="1"/>
  <c r="Z148" i="1"/>
  <c r="AM148" i="1" s="1"/>
  <c r="Y148" i="1"/>
  <c r="X148" i="1"/>
  <c r="AR148" i="1" s="1"/>
  <c r="W148" i="1"/>
  <c r="AQ148" i="1" s="1"/>
  <c r="V148" i="1"/>
  <c r="AI148" i="1" s="1"/>
  <c r="AS147" i="1"/>
  <c r="AA147" i="1"/>
  <c r="AG147" i="1" s="1"/>
  <c r="Z147" i="1"/>
  <c r="AT147" i="1" s="1"/>
  <c r="Y147" i="1"/>
  <c r="AL147" i="1" s="1"/>
  <c r="X147" i="1"/>
  <c r="W147" i="1"/>
  <c r="V147" i="1"/>
  <c r="AS146" i="1"/>
  <c r="AC146" i="1"/>
  <c r="AA146" i="1"/>
  <c r="AU146" i="1" s="1"/>
  <c r="Z146" i="1"/>
  <c r="Y146" i="1"/>
  <c r="AE146" i="1" s="1"/>
  <c r="X146" i="1"/>
  <c r="W146" i="1"/>
  <c r="AQ146" i="1" s="1"/>
  <c r="V146" i="1"/>
  <c r="AB146" i="1" s="1"/>
  <c r="AU145" i="1"/>
  <c r="AS145" i="1"/>
  <c r="AC145" i="1"/>
  <c r="AA145" i="1"/>
  <c r="AG145" i="1" s="1"/>
  <c r="Z145" i="1"/>
  <c r="AF145" i="1" s="1"/>
  <c r="Y145" i="1"/>
  <c r="AE145" i="1" s="1"/>
  <c r="X145" i="1"/>
  <c r="W145" i="1"/>
  <c r="AQ145" i="1" s="1"/>
  <c r="V145" i="1"/>
  <c r="AB145" i="1" s="1"/>
  <c r="AT144" i="1"/>
  <c r="AS144" i="1"/>
  <c r="AB144" i="1"/>
  <c r="AA144" i="1"/>
  <c r="Z144" i="1"/>
  <c r="AM144" i="1" s="1"/>
  <c r="Y144" i="1"/>
  <c r="AE144" i="1" s="1"/>
  <c r="X144" i="1"/>
  <c r="AK144" i="1" s="1"/>
  <c r="W144" i="1"/>
  <c r="AQ144" i="1" s="1"/>
  <c r="V144" i="1"/>
  <c r="AI144" i="1" s="1"/>
  <c r="AS143" i="1"/>
  <c r="AA143" i="1"/>
  <c r="AG143" i="1" s="1"/>
  <c r="Z143" i="1"/>
  <c r="Y143" i="1"/>
  <c r="AE143" i="1" s="1"/>
  <c r="X143" i="1"/>
  <c r="W143" i="1"/>
  <c r="AJ143" i="1" s="1"/>
  <c r="V143" i="1"/>
  <c r="AS142" i="1"/>
  <c r="AB142" i="1"/>
  <c r="AA142" i="1"/>
  <c r="AU142" i="1" s="1"/>
  <c r="Z142" i="1"/>
  <c r="AM142" i="1" s="1"/>
  <c r="Y142" i="1"/>
  <c r="AE142" i="1" s="1"/>
  <c r="X142" i="1"/>
  <c r="W142" i="1"/>
  <c r="V142" i="1"/>
  <c r="AI142" i="1" s="1"/>
  <c r="AS141" i="1"/>
  <c r="AP141" i="1"/>
  <c r="AG141" i="1"/>
  <c r="AB141" i="1"/>
  <c r="AA141" i="1"/>
  <c r="AU141" i="1" s="1"/>
  <c r="Z141" i="1"/>
  <c r="AM141" i="1" s="1"/>
  <c r="Y141" i="1"/>
  <c r="X141" i="1"/>
  <c r="W141" i="1"/>
  <c r="V141" i="1"/>
  <c r="AI141" i="1" s="1"/>
  <c r="AS140" i="1"/>
  <c r="AK140" i="1"/>
  <c r="AA140" i="1"/>
  <c r="AN140" i="1" s="1"/>
  <c r="Z140" i="1"/>
  <c r="AF140" i="1" s="1"/>
  <c r="Y140" i="1"/>
  <c r="X140" i="1"/>
  <c r="AR140" i="1" s="1"/>
  <c r="W140" i="1"/>
  <c r="AJ140" i="1" s="1"/>
  <c r="V140" i="1"/>
  <c r="AB140" i="1" s="1"/>
  <c r="AS139" i="1"/>
  <c r="AA139" i="1"/>
  <c r="Z139" i="1"/>
  <c r="AT139" i="1" s="1"/>
  <c r="Y139" i="1"/>
  <c r="AL139" i="1" s="1"/>
  <c r="X139" i="1"/>
  <c r="AD139" i="1" s="1"/>
  <c r="W139" i="1"/>
  <c r="AQ139" i="1" s="1"/>
  <c r="V139" i="1"/>
  <c r="AP139" i="1" s="1"/>
  <c r="AS138" i="1"/>
  <c r="AK138" i="1"/>
  <c r="AA138" i="1"/>
  <c r="AN138" i="1" s="1"/>
  <c r="Z138" i="1"/>
  <c r="AF138" i="1" s="1"/>
  <c r="Y138" i="1"/>
  <c r="X138" i="1"/>
  <c r="AR138" i="1" s="1"/>
  <c r="W138" i="1"/>
  <c r="AJ138" i="1" s="1"/>
  <c r="V138" i="1"/>
  <c r="AB138" i="1" s="1"/>
  <c r="AS137" i="1"/>
  <c r="AA137" i="1"/>
  <c r="Z137" i="1"/>
  <c r="AT137" i="1" s="1"/>
  <c r="Y137" i="1"/>
  <c r="AL137" i="1" s="1"/>
  <c r="X137" i="1"/>
  <c r="AD137" i="1" s="1"/>
  <c r="W137" i="1"/>
  <c r="AQ137" i="1" s="1"/>
  <c r="V137" i="1"/>
  <c r="AP137" i="1" s="1"/>
  <c r="AS136" i="1"/>
  <c r="AQ136" i="1"/>
  <c r="AJ136" i="1"/>
  <c r="AC136" i="1"/>
  <c r="AA136" i="1"/>
  <c r="AN136" i="1" s="1"/>
  <c r="Z136" i="1"/>
  <c r="AF136" i="1" s="1"/>
  <c r="Y136" i="1"/>
  <c r="X136" i="1"/>
  <c r="AR136" i="1" s="1"/>
  <c r="V136" i="1"/>
  <c r="AB136" i="1" s="1"/>
  <c r="AS135" i="1"/>
  <c r="AA135" i="1"/>
  <c r="AG135" i="1" s="1"/>
  <c r="Z135" i="1"/>
  <c r="Y135" i="1"/>
  <c r="AL135" i="1" s="1"/>
  <c r="X135" i="1"/>
  <c r="AK135" i="1" s="1"/>
  <c r="W135" i="1"/>
  <c r="AC135" i="1" s="1"/>
  <c r="V135" i="1"/>
  <c r="AP135" i="1" s="1"/>
  <c r="AS134" i="1"/>
  <c r="AA134" i="1"/>
  <c r="AU134" i="1" s="1"/>
  <c r="Z134" i="1"/>
  <c r="AM134" i="1" s="1"/>
  <c r="Y134" i="1"/>
  <c r="AE134" i="1" s="1"/>
  <c r="X134" i="1"/>
  <c r="W134" i="1"/>
  <c r="AQ134" i="1" s="1"/>
  <c r="V134" i="1"/>
  <c r="AI134" i="1" s="1"/>
  <c r="AS133" i="1"/>
  <c r="AA133" i="1"/>
  <c r="AG133" i="1" s="1"/>
  <c r="Z133" i="1"/>
  <c r="Y133" i="1"/>
  <c r="AL133" i="1" s="1"/>
  <c r="X133" i="1"/>
  <c r="AK133" i="1" s="1"/>
  <c r="W133" i="1"/>
  <c r="AC133" i="1" s="1"/>
  <c r="V133" i="1"/>
  <c r="AS132" i="1"/>
  <c r="AC132" i="1"/>
  <c r="AA132" i="1"/>
  <c r="AU132" i="1" s="1"/>
  <c r="Z132" i="1"/>
  <c r="AM132" i="1" s="1"/>
  <c r="Y132" i="1"/>
  <c r="AE132" i="1" s="1"/>
  <c r="X132" i="1"/>
  <c r="AR132" i="1" s="1"/>
  <c r="W132" i="1"/>
  <c r="AQ132" i="1" s="1"/>
  <c r="V132" i="1"/>
  <c r="AI132" i="1" s="1"/>
  <c r="AS131" i="1"/>
  <c r="AL131" i="1"/>
  <c r="AA131" i="1"/>
  <c r="AG131" i="1" s="1"/>
  <c r="Z131" i="1"/>
  <c r="Y131" i="1"/>
  <c r="AE131" i="1" s="1"/>
  <c r="X131" i="1"/>
  <c r="AK131" i="1" s="1"/>
  <c r="W131" i="1"/>
  <c r="AC131" i="1" s="1"/>
  <c r="V131" i="1"/>
  <c r="AP131" i="1" s="1"/>
  <c r="AS130" i="1"/>
  <c r="AR130" i="1"/>
  <c r="AN130" i="1"/>
  <c r="AA130" i="1"/>
  <c r="AU130" i="1" s="1"/>
  <c r="Z130" i="1"/>
  <c r="AM130" i="1" s="1"/>
  <c r="Y130" i="1"/>
  <c r="AE130" i="1" s="1"/>
  <c r="X130" i="1"/>
  <c r="W130" i="1"/>
  <c r="AQ130" i="1" s="1"/>
  <c r="V130" i="1"/>
  <c r="AI130" i="1" s="1"/>
  <c r="AS129" i="1"/>
  <c r="AA129" i="1"/>
  <c r="AG129" i="1" s="1"/>
  <c r="Z129" i="1"/>
  <c r="Y129" i="1"/>
  <c r="AL129" i="1" s="1"/>
  <c r="X129" i="1"/>
  <c r="AK129" i="1" s="1"/>
  <c r="W129" i="1"/>
  <c r="AC129" i="1" s="1"/>
  <c r="V129" i="1"/>
  <c r="AP129" i="1" s="1"/>
  <c r="AS128" i="1"/>
  <c r="AA128" i="1"/>
  <c r="AU128" i="1" s="1"/>
  <c r="Z128" i="1"/>
  <c r="AM128" i="1" s="1"/>
  <c r="Y128" i="1"/>
  <c r="AE128" i="1" s="1"/>
  <c r="X128" i="1"/>
  <c r="AR128" i="1" s="1"/>
  <c r="W128" i="1"/>
  <c r="AQ128" i="1" s="1"/>
  <c r="V128" i="1"/>
  <c r="AI128" i="1" s="1"/>
  <c r="AS127" i="1"/>
  <c r="AA127" i="1"/>
  <c r="AG127" i="1" s="1"/>
  <c r="Z127" i="1"/>
  <c r="Y127" i="1"/>
  <c r="AL127" i="1" s="1"/>
  <c r="X127" i="1"/>
  <c r="AK127" i="1" s="1"/>
  <c r="W127" i="1"/>
  <c r="AC127" i="1" s="1"/>
  <c r="V127" i="1"/>
  <c r="AP127" i="1" s="1"/>
  <c r="AS126" i="1"/>
  <c r="AA126" i="1"/>
  <c r="AU126" i="1" s="1"/>
  <c r="Z126" i="1"/>
  <c r="AM126" i="1" s="1"/>
  <c r="Y126" i="1"/>
  <c r="AE126" i="1" s="1"/>
  <c r="X126" i="1"/>
  <c r="W126" i="1"/>
  <c r="AQ126" i="1" s="1"/>
  <c r="V126" i="1"/>
  <c r="AI126" i="1" s="1"/>
  <c r="AS125" i="1"/>
  <c r="AA125" i="1"/>
  <c r="AG125" i="1" s="1"/>
  <c r="Z125" i="1"/>
  <c r="Y125" i="1"/>
  <c r="AL125" i="1" s="1"/>
  <c r="X125" i="1"/>
  <c r="AK125" i="1" s="1"/>
  <c r="W125" i="1"/>
  <c r="AC125" i="1" s="1"/>
  <c r="V125" i="1"/>
  <c r="AS124" i="1"/>
  <c r="AC124" i="1"/>
  <c r="AA124" i="1"/>
  <c r="AU124" i="1" s="1"/>
  <c r="Z124" i="1"/>
  <c r="AM124" i="1" s="1"/>
  <c r="Y124" i="1"/>
  <c r="AE124" i="1" s="1"/>
  <c r="X124" i="1"/>
  <c r="AR124" i="1" s="1"/>
  <c r="W124" i="1"/>
  <c r="AQ124" i="1" s="1"/>
  <c r="V124" i="1"/>
  <c r="AI124" i="1" s="1"/>
  <c r="AS123" i="1"/>
  <c r="AL123" i="1"/>
  <c r="AA123" i="1"/>
  <c r="AG123" i="1" s="1"/>
  <c r="Z123" i="1"/>
  <c r="Y123" i="1"/>
  <c r="AE123" i="1" s="1"/>
  <c r="X123" i="1"/>
  <c r="AK123" i="1" s="1"/>
  <c r="W123" i="1"/>
  <c r="AC123" i="1" s="1"/>
  <c r="V123" i="1"/>
  <c r="AP123" i="1" s="1"/>
  <c r="AS122" i="1"/>
  <c r="AN122" i="1"/>
  <c r="AA122" i="1"/>
  <c r="AU122" i="1" s="1"/>
  <c r="Z122" i="1"/>
  <c r="AM122" i="1" s="1"/>
  <c r="Y122" i="1"/>
  <c r="AE122" i="1" s="1"/>
  <c r="X122" i="1"/>
  <c r="AR122" i="1" s="1"/>
  <c r="W122" i="1"/>
  <c r="AQ122" i="1" s="1"/>
  <c r="V122" i="1"/>
  <c r="AI122" i="1" s="1"/>
  <c r="AS121" i="1"/>
  <c r="AA121" i="1"/>
  <c r="AG121" i="1" s="1"/>
  <c r="Z121" i="1"/>
  <c r="Y121" i="1"/>
  <c r="AL121" i="1" s="1"/>
  <c r="X121" i="1"/>
  <c r="AK121" i="1" s="1"/>
  <c r="W121" i="1"/>
  <c r="AC121" i="1" s="1"/>
  <c r="V121" i="1"/>
  <c r="AP121" i="1" s="1"/>
  <c r="AS120" i="1"/>
  <c r="AA120" i="1"/>
  <c r="AU120" i="1" s="1"/>
  <c r="Z120" i="1"/>
  <c r="AM120" i="1" s="1"/>
  <c r="Y120" i="1"/>
  <c r="X120" i="1"/>
  <c r="AR120" i="1" s="1"/>
  <c r="W120" i="1"/>
  <c r="AQ120" i="1" s="1"/>
  <c r="V120" i="1"/>
  <c r="AI120" i="1" s="1"/>
  <c r="AS119" i="1"/>
  <c r="AA119" i="1"/>
  <c r="AU119" i="1" s="1"/>
  <c r="Z119" i="1"/>
  <c r="Y119" i="1"/>
  <c r="AL119" i="1" s="1"/>
  <c r="X119" i="1"/>
  <c r="AK119" i="1" s="1"/>
  <c r="W119" i="1"/>
  <c r="V119" i="1"/>
  <c r="AS118" i="1"/>
  <c r="AG118" i="1"/>
  <c r="AA118" i="1"/>
  <c r="AU118" i="1" s="1"/>
  <c r="Z118" i="1"/>
  <c r="Y118" i="1"/>
  <c r="X118" i="1"/>
  <c r="W118" i="1"/>
  <c r="AQ118" i="1" s="1"/>
  <c r="V118" i="1"/>
  <c r="AS117" i="1"/>
  <c r="AN117" i="1"/>
  <c r="AA117" i="1"/>
  <c r="AU117" i="1" s="1"/>
  <c r="Z117" i="1"/>
  <c r="AM117" i="1" s="1"/>
  <c r="Y117" i="1"/>
  <c r="AE117" i="1" s="1"/>
  <c r="X117" i="1"/>
  <c r="AR117" i="1" s="1"/>
  <c r="W117" i="1"/>
  <c r="AQ117" i="1" s="1"/>
  <c r="V117" i="1"/>
  <c r="AS116" i="1"/>
  <c r="AA116" i="1"/>
  <c r="AU116" i="1" s="1"/>
  <c r="Z116" i="1"/>
  <c r="AT116" i="1" s="1"/>
  <c r="Y116" i="1"/>
  <c r="AE116" i="1" s="1"/>
  <c r="X116" i="1"/>
  <c r="AK116" i="1" s="1"/>
  <c r="W116" i="1"/>
  <c r="AQ116" i="1" s="1"/>
  <c r="V116" i="1"/>
  <c r="AP116" i="1" s="1"/>
  <c r="AS115" i="1"/>
  <c r="AA115" i="1"/>
  <c r="AU115" i="1" s="1"/>
  <c r="Z115" i="1"/>
  <c r="AM115" i="1" s="1"/>
  <c r="Y115" i="1"/>
  <c r="AE115" i="1" s="1"/>
  <c r="X115" i="1"/>
  <c r="AR115" i="1" s="1"/>
  <c r="W115" i="1"/>
  <c r="AQ115" i="1" s="1"/>
  <c r="V115" i="1"/>
  <c r="AI115" i="1" s="1"/>
  <c r="AS114" i="1"/>
  <c r="AN114" i="1"/>
  <c r="AC114" i="1"/>
  <c r="AA114" i="1"/>
  <c r="AU114" i="1" s="1"/>
  <c r="Z114" i="1"/>
  <c r="AT114" i="1" s="1"/>
  <c r="Y114" i="1"/>
  <c r="AE114" i="1" s="1"/>
  <c r="X114" i="1"/>
  <c r="AK114" i="1" s="1"/>
  <c r="W114" i="1"/>
  <c r="AQ114" i="1" s="1"/>
  <c r="V114" i="1"/>
  <c r="AP114" i="1" s="1"/>
  <c r="AS113" i="1"/>
  <c r="AA113" i="1"/>
  <c r="AU113" i="1" s="1"/>
  <c r="Z113" i="1"/>
  <c r="AM113" i="1" s="1"/>
  <c r="Y113" i="1"/>
  <c r="AL113" i="1" s="1"/>
  <c r="X113" i="1"/>
  <c r="AR113" i="1" s="1"/>
  <c r="W113" i="1"/>
  <c r="AQ113" i="1" s="1"/>
  <c r="V113" i="1"/>
  <c r="AI113" i="1" s="1"/>
  <c r="AS112" i="1"/>
  <c r="AC112" i="1"/>
  <c r="AA112" i="1"/>
  <c r="AU112" i="1" s="1"/>
  <c r="Z112" i="1"/>
  <c r="AT112" i="1" s="1"/>
  <c r="Y112" i="1"/>
  <c r="AE112" i="1" s="1"/>
  <c r="X112" i="1"/>
  <c r="W112" i="1"/>
  <c r="AQ112" i="1" s="1"/>
  <c r="V112" i="1"/>
  <c r="AP112" i="1" s="1"/>
  <c r="AS111" i="1"/>
  <c r="AA111" i="1"/>
  <c r="AU111" i="1" s="1"/>
  <c r="Z111" i="1"/>
  <c r="AM111" i="1" s="1"/>
  <c r="Y111" i="1"/>
  <c r="AE111" i="1" s="1"/>
  <c r="X111" i="1"/>
  <c r="AR111" i="1" s="1"/>
  <c r="W111" i="1"/>
  <c r="AQ111" i="1" s="1"/>
  <c r="V111" i="1"/>
  <c r="AI111" i="1" s="1"/>
  <c r="AS110" i="1"/>
  <c r="AA110" i="1"/>
  <c r="AU110" i="1" s="1"/>
  <c r="Z110" i="1"/>
  <c r="AT110" i="1" s="1"/>
  <c r="Y110" i="1"/>
  <c r="AE110" i="1" s="1"/>
  <c r="X110" i="1"/>
  <c r="AK110" i="1" s="1"/>
  <c r="W110" i="1"/>
  <c r="AQ110" i="1" s="1"/>
  <c r="V110" i="1"/>
  <c r="AP110" i="1" s="1"/>
  <c r="AS109" i="1"/>
  <c r="AB109" i="1"/>
  <c r="AA109" i="1"/>
  <c r="AU109" i="1" s="1"/>
  <c r="Z109" i="1"/>
  <c r="AM109" i="1" s="1"/>
  <c r="Y109" i="1"/>
  <c r="AE109" i="1" s="1"/>
  <c r="X109" i="1"/>
  <c r="AR109" i="1" s="1"/>
  <c r="W109" i="1"/>
  <c r="AQ109" i="1" s="1"/>
  <c r="V109" i="1"/>
  <c r="AI109" i="1" s="1"/>
  <c r="AS108" i="1"/>
  <c r="AL108" i="1"/>
  <c r="AA108" i="1"/>
  <c r="AU108" i="1" s="1"/>
  <c r="Z108" i="1"/>
  <c r="AT108" i="1" s="1"/>
  <c r="Y108" i="1"/>
  <c r="AE108" i="1" s="1"/>
  <c r="X108" i="1"/>
  <c r="AK108" i="1" s="1"/>
  <c r="W108" i="1"/>
  <c r="AQ108" i="1" s="1"/>
  <c r="V108" i="1"/>
  <c r="AP108" i="1" s="1"/>
  <c r="AS107" i="1"/>
  <c r="AR107" i="1"/>
  <c r="AN107" i="1"/>
  <c r="AA107" i="1"/>
  <c r="AU107" i="1" s="1"/>
  <c r="Z107" i="1"/>
  <c r="AM107" i="1" s="1"/>
  <c r="Y107" i="1"/>
  <c r="AE107" i="1" s="1"/>
  <c r="X107" i="1"/>
  <c r="W107" i="1"/>
  <c r="AQ107" i="1" s="1"/>
  <c r="V107" i="1"/>
  <c r="AI107" i="1" s="1"/>
  <c r="AT106" i="1"/>
  <c r="AS106" i="1"/>
  <c r="AC106" i="1"/>
  <c r="AA106" i="1"/>
  <c r="AU106" i="1" s="1"/>
  <c r="Z106" i="1"/>
  <c r="Y106" i="1"/>
  <c r="AE106" i="1" s="1"/>
  <c r="X106" i="1"/>
  <c r="AK106" i="1" s="1"/>
  <c r="W106" i="1"/>
  <c r="AQ106" i="1" s="1"/>
  <c r="V106" i="1"/>
  <c r="AP106" i="1" s="1"/>
  <c r="AS105" i="1"/>
  <c r="AA105" i="1"/>
  <c r="AU105" i="1" s="1"/>
  <c r="Z105" i="1"/>
  <c r="AM105" i="1" s="1"/>
  <c r="Y105" i="1"/>
  <c r="AL105" i="1" s="1"/>
  <c r="X105" i="1"/>
  <c r="AR105" i="1" s="1"/>
  <c r="W105" i="1"/>
  <c r="AQ105" i="1" s="1"/>
  <c r="V105" i="1"/>
  <c r="AI105" i="1" s="1"/>
  <c r="AS104" i="1"/>
  <c r="AN104" i="1"/>
  <c r="AA104" i="1"/>
  <c r="Z104" i="1"/>
  <c r="AT104" i="1" s="1"/>
  <c r="Y104" i="1"/>
  <c r="AE104" i="1" s="1"/>
  <c r="X104" i="1"/>
  <c r="AK104" i="1" s="1"/>
  <c r="W104" i="1"/>
  <c r="V104" i="1"/>
  <c r="AP104" i="1" s="1"/>
  <c r="AS103" i="1"/>
  <c r="AB103" i="1"/>
  <c r="AA103" i="1"/>
  <c r="AU103" i="1" s="1"/>
  <c r="Z103" i="1"/>
  <c r="AM103" i="1" s="1"/>
  <c r="Y103" i="1"/>
  <c r="AE103" i="1" s="1"/>
  <c r="X103" i="1"/>
  <c r="AR103" i="1" s="1"/>
  <c r="W103" i="1"/>
  <c r="AQ103" i="1" s="1"/>
  <c r="V103" i="1"/>
  <c r="AI103" i="1" s="1"/>
  <c r="AS102" i="1"/>
  <c r="AG102" i="1"/>
  <c r="AA102" i="1"/>
  <c r="AU102" i="1" s="1"/>
  <c r="Z102" i="1"/>
  <c r="AT102" i="1" s="1"/>
  <c r="Y102" i="1"/>
  <c r="AE102" i="1" s="1"/>
  <c r="X102" i="1"/>
  <c r="AK102" i="1" s="1"/>
  <c r="W102" i="1"/>
  <c r="AQ102" i="1" s="1"/>
  <c r="V102" i="1"/>
  <c r="AP102" i="1" s="1"/>
  <c r="AS101" i="1"/>
  <c r="AA101" i="1"/>
  <c r="Z101" i="1"/>
  <c r="AM101" i="1" s="1"/>
  <c r="Y101" i="1"/>
  <c r="AE101" i="1" s="1"/>
  <c r="X101" i="1"/>
  <c r="AR101" i="1" s="1"/>
  <c r="W101" i="1"/>
  <c r="AQ101" i="1" s="1"/>
  <c r="V101" i="1"/>
  <c r="AI101" i="1" s="1"/>
  <c r="AS100" i="1"/>
  <c r="AA100" i="1"/>
  <c r="AG100" i="1" s="1"/>
  <c r="Z100" i="1"/>
  <c r="AT100" i="1" s="1"/>
  <c r="Y100" i="1"/>
  <c r="AE100" i="1" s="1"/>
  <c r="X100" i="1"/>
  <c r="AK100" i="1" s="1"/>
  <c r="W100" i="1"/>
  <c r="V100" i="1"/>
  <c r="AP100" i="1" s="1"/>
  <c r="AS99" i="1"/>
  <c r="AJ99" i="1"/>
  <c r="AA99" i="1"/>
  <c r="AU99" i="1" s="1"/>
  <c r="Z99" i="1"/>
  <c r="AM99" i="1" s="1"/>
  <c r="Y99" i="1"/>
  <c r="AE99" i="1" s="1"/>
  <c r="X99" i="1"/>
  <c r="AR99" i="1" s="1"/>
  <c r="W99" i="1"/>
  <c r="AQ99" i="1" s="1"/>
  <c r="V99" i="1"/>
  <c r="AI99" i="1" s="1"/>
  <c r="AS98" i="1"/>
  <c r="AJ98" i="1"/>
  <c r="AA98" i="1"/>
  <c r="AG98" i="1" s="1"/>
  <c r="Z98" i="1"/>
  <c r="Y98" i="1"/>
  <c r="AE98" i="1" s="1"/>
  <c r="X98" i="1"/>
  <c r="AK98" i="1" s="1"/>
  <c r="W98" i="1"/>
  <c r="AC98" i="1" s="1"/>
  <c r="V98" i="1"/>
  <c r="AS97" i="1"/>
  <c r="AN97" i="1"/>
  <c r="AA97" i="1"/>
  <c r="AU97" i="1" s="1"/>
  <c r="Z97" i="1"/>
  <c r="Y97" i="1"/>
  <c r="AE97" i="1" s="1"/>
  <c r="X97" i="1"/>
  <c r="W97" i="1"/>
  <c r="AQ97" i="1" s="1"/>
  <c r="V97" i="1"/>
  <c r="AI97" i="1" s="1"/>
  <c r="AS96" i="1"/>
  <c r="AA96" i="1"/>
  <c r="AG96" i="1" s="1"/>
  <c r="Z96" i="1"/>
  <c r="AT96" i="1" s="1"/>
  <c r="Y96" i="1"/>
  <c r="X96" i="1"/>
  <c r="AK96" i="1" s="1"/>
  <c r="W96" i="1"/>
  <c r="AC96" i="1" s="1"/>
  <c r="V96" i="1"/>
  <c r="AP96" i="1" s="1"/>
  <c r="AS95" i="1"/>
  <c r="AL95" i="1"/>
  <c r="AA95" i="1"/>
  <c r="AU95" i="1" s="1"/>
  <c r="Z95" i="1"/>
  <c r="AM95" i="1" s="1"/>
  <c r="Y95" i="1"/>
  <c r="AE95" i="1" s="1"/>
  <c r="X95" i="1"/>
  <c r="AR95" i="1" s="1"/>
  <c r="W95" i="1"/>
  <c r="AQ95" i="1" s="1"/>
  <c r="V95" i="1"/>
  <c r="AI95" i="1" s="1"/>
  <c r="AS94" i="1"/>
  <c r="AL94" i="1"/>
  <c r="AA94" i="1"/>
  <c r="AG94" i="1" s="1"/>
  <c r="Z94" i="1"/>
  <c r="Y94" i="1"/>
  <c r="AE94" i="1" s="1"/>
  <c r="X94" i="1"/>
  <c r="AK94" i="1" s="1"/>
  <c r="W94" i="1"/>
  <c r="AC94" i="1" s="1"/>
  <c r="V94" i="1"/>
  <c r="AS93" i="1"/>
  <c r="AP93" i="1"/>
  <c r="AA93" i="1"/>
  <c r="AU93" i="1" s="1"/>
  <c r="Z93" i="1"/>
  <c r="AM93" i="1" s="1"/>
  <c r="Y93" i="1"/>
  <c r="AE93" i="1" s="1"/>
  <c r="X93" i="1"/>
  <c r="AK93" i="1" s="1"/>
  <c r="W93" i="1"/>
  <c r="AQ93" i="1" s="1"/>
  <c r="V93" i="1"/>
  <c r="AI93" i="1" s="1"/>
  <c r="AS92" i="1"/>
  <c r="AL92" i="1"/>
  <c r="AA92" i="1"/>
  <c r="AG92" i="1" s="1"/>
  <c r="Z92" i="1"/>
  <c r="AF92" i="1" s="1"/>
  <c r="Y92" i="1"/>
  <c r="AE92" i="1" s="1"/>
  <c r="X92" i="1"/>
  <c r="AK92" i="1" s="1"/>
  <c r="W92" i="1"/>
  <c r="AC92" i="1" s="1"/>
  <c r="V92" i="1"/>
  <c r="AB92" i="1" s="1"/>
  <c r="AS91" i="1"/>
  <c r="AN91" i="1"/>
  <c r="AJ91" i="1"/>
  <c r="AC91" i="1"/>
  <c r="AA91" i="1"/>
  <c r="AU91" i="1" s="1"/>
  <c r="Z91" i="1"/>
  <c r="AM91" i="1" s="1"/>
  <c r="Y91" i="1"/>
  <c r="AE91" i="1" s="1"/>
  <c r="X91" i="1"/>
  <c r="AD91" i="1" s="1"/>
  <c r="W91" i="1"/>
  <c r="AQ91" i="1" s="1"/>
  <c r="V91" i="1"/>
  <c r="AI91" i="1" s="1"/>
  <c r="AS90" i="1"/>
  <c r="AA90" i="1"/>
  <c r="AG90" i="1" s="1"/>
  <c r="Z90" i="1"/>
  <c r="AF90" i="1" s="1"/>
  <c r="Y90" i="1"/>
  <c r="AL90" i="1" s="1"/>
  <c r="X90" i="1"/>
  <c r="AK90" i="1" s="1"/>
  <c r="W90" i="1"/>
  <c r="AC90" i="1" s="1"/>
  <c r="V90" i="1"/>
  <c r="AB90" i="1" s="1"/>
  <c r="AS89" i="1"/>
  <c r="AA89" i="1"/>
  <c r="AU89" i="1" s="1"/>
  <c r="Z89" i="1"/>
  <c r="AM89" i="1" s="1"/>
  <c r="Y89" i="1"/>
  <c r="AE89" i="1" s="1"/>
  <c r="X89" i="1"/>
  <c r="AD89" i="1" s="1"/>
  <c r="W89" i="1"/>
  <c r="AQ89" i="1" s="1"/>
  <c r="V89" i="1"/>
  <c r="AI89" i="1" s="1"/>
  <c r="AS88" i="1"/>
  <c r="AA88" i="1"/>
  <c r="AG88" i="1" s="1"/>
  <c r="Z88" i="1"/>
  <c r="AF88" i="1" s="1"/>
  <c r="Y88" i="1"/>
  <c r="AE88" i="1" s="1"/>
  <c r="X88" i="1"/>
  <c r="AK88" i="1" s="1"/>
  <c r="W88" i="1"/>
  <c r="AC88" i="1" s="1"/>
  <c r="V88" i="1"/>
  <c r="AB88" i="1" s="1"/>
  <c r="AS87" i="1"/>
  <c r="AJ87" i="1"/>
  <c r="AA87" i="1"/>
  <c r="AU87" i="1" s="1"/>
  <c r="Z87" i="1"/>
  <c r="AM87" i="1" s="1"/>
  <c r="Y87" i="1"/>
  <c r="AE87" i="1" s="1"/>
  <c r="X87" i="1"/>
  <c r="AD87" i="1" s="1"/>
  <c r="W87" i="1"/>
  <c r="AQ87" i="1" s="1"/>
  <c r="V87" i="1"/>
  <c r="AI87" i="1" s="1"/>
  <c r="AS86" i="1"/>
  <c r="AN86" i="1"/>
  <c r="AJ86" i="1"/>
  <c r="AA86" i="1"/>
  <c r="AG86" i="1" s="1"/>
  <c r="Z86" i="1"/>
  <c r="AF86" i="1" s="1"/>
  <c r="Y86" i="1"/>
  <c r="AL86" i="1" s="1"/>
  <c r="X86" i="1"/>
  <c r="AK86" i="1" s="1"/>
  <c r="W86" i="1"/>
  <c r="AC86" i="1" s="1"/>
  <c r="V86" i="1"/>
  <c r="AB86" i="1" s="1"/>
  <c r="AS85" i="1"/>
  <c r="AA85" i="1"/>
  <c r="AU85" i="1" s="1"/>
  <c r="Z85" i="1"/>
  <c r="AM85" i="1" s="1"/>
  <c r="Y85" i="1"/>
  <c r="AE85" i="1" s="1"/>
  <c r="X85" i="1"/>
  <c r="AD85" i="1" s="1"/>
  <c r="W85" i="1"/>
  <c r="AQ85" i="1" s="1"/>
  <c r="V85" i="1"/>
  <c r="AI85" i="1" s="1"/>
  <c r="AS84" i="1"/>
  <c r="AL84" i="1"/>
  <c r="AA84" i="1"/>
  <c r="AG84" i="1" s="1"/>
  <c r="Z84" i="1"/>
  <c r="AF84" i="1" s="1"/>
  <c r="Y84" i="1"/>
  <c r="AE84" i="1" s="1"/>
  <c r="X84" i="1"/>
  <c r="AK84" i="1" s="1"/>
  <c r="W84" i="1"/>
  <c r="AC84" i="1" s="1"/>
  <c r="V84" i="1"/>
  <c r="AB84" i="1" s="1"/>
  <c r="AS83" i="1"/>
  <c r="AN83" i="1"/>
  <c r="AC83" i="1"/>
  <c r="AA83" i="1"/>
  <c r="AU83" i="1" s="1"/>
  <c r="Z83" i="1"/>
  <c r="AM83" i="1" s="1"/>
  <c r="Y83" i="1"/>
  <c r="AE83" i="1" s="1"/>
  <c r="X83" i="1"/>
  <c r="AD83" i="1" s="1"/>
  <c r="W83" i="1"/>
  <c r="AQ83" i="1" s="1"/>
  <c r="V83" i="1"/>
  <c r="AI83" i="1" s="1"/>
  <c r="AS82" i="1"/>
  <c r="AN82" i="1"/>
  <c r="AA82" i="1"/>
  <c r="AG82" i="1" s="1"/>
  <c r="Z82" i="1"/>
  <c r="AF82" i="1" s="1"/>
  <c r="Y82" i="1"/>
  <c r="AL82" i="1" s="1"/>
  <c r="X82" i="1"/>
  <c r="AK82" i="1" s="1"/>
  <c r="W82" i="1"/>
  <c r="AC82" i="1" s="1"/>
  <c r="V82" i="1"/>
  <c r="AB82" i="1" s="1"/>
  <c r="AS81" i="1"/>
  <c r="AA81" i="1"/>
  <c r="AU81" i="1" s="1"/>
  <c r="Z81" i="1"/>
  <c r="AM81" i="1" s="1"/>
  <c r="Y81" i="1"/>
  <c r="AE81" i="1" s="1"/>
  <c r="X81" i="1"/>
  <c r="AD81" i="1" s="1"/>
  <c r="W81" i="1"/>
  <c r="AQ81" i="1" s="1"/>
  <c r="V81" i="1"/>
  <c r="AI81" i="1" s="1"/>
  <c r="AS80" i="1"/>
  <c r="AA80" i="1"/>
  <c r="AG80" i="1" s="1"/>
  <c r="Z80" i="1"/>
  <c r="AT80" i="1" s="1"/>
  <c r="Y80" i="1"/>
  <c r="AE80" i="1" s="1"/>
  <c r="X80" i="1"/>
  <c r="AK80" i="1" s="1"/>
  <c r="W80" i="1"/>
  <c r="AC80" i="1" s="1"/>
  <c r="V80" i="1"/>
  <c r="AS79" i="1"/>
  <c r="AN79" i="1"/>
  <c r="AA79" i="1"/>
  <c r="AU79" i="1" s="1"/>
  <c r="Z79" i="1"/>
  <c r="Y79" i="1"/>
  <c r="AE79" i="1" s="1"/>
  <c r="X79" i="1"/>
  <c r="AR79" i="1" s="1"/>
  <c r="W79" i="1"/>
  <c r="AQ79" i="1" s="1"/>
  <c r="V79" i="1"/>
  <c r="AS78" i="1"/>
  <c r="AA78" i="1"/>
  <c r="AG78" i="1" s="1"/>
  <c r="Z78" i="1"/>
  <c r="AT78" i="1" s="1"/>
  <c r="Y78" i="1"/>
  <c r="AE78" i="1" s="1"/>
  <c r="X78" i="1"/>
  <c r="AK78" i="1" s="1"/>
  <c r="W78" i="1"/>
  <c r="AC78" i="1" s="1"/>
  <c r="V78" i="1"/>
  <c r="AS77" i="1"/>
  <c r="AJ77" i="1"/>
  <c r="AA77" i="1"/>
  <c r="AU77" i="1" s="1"/>
  <c r="Z77" i="1"/>
  <c r="Y77" i="1"/>
  <c r="AE77" i="1" s="1"/>
  <c r="X77" i="1"/>
  <c r="AR77" i="1" s="1"/>
  <c r="W77" i="1"/>
  <c r="AQ77" i="1" s="1"/>
  <c r="V77" i="1"/>
  <c r="AS76" i="1"/>
  <c r="AA76" i="1"/>
  <c r="AG76" i="1" s="1"/>
  <c r="Z76" i="1"/>
  <c r="AT76" i="1" s="1"/>
  <c r="Y76" i="1"/>
  <c r="AL76" i="1" s="1"/>
  <c r="X76" i="1"/>
  <c r="W76" i="1"/>
  <c r="AC76" i="1" s="1"/>
  <c r="V76" i="1"/>
  <c r="AS75" i="1"/>
  <c r="AA75" i="1"/>
  <c r="AU75" i="1" s="1"/>
  <c r="Z75" i="1"/>
  <c r="AM75" i="1" s="1"/>
  <c r="Y75" i="1"/>
  <c r="AE75" i="1" s="1"/>
  <c r="X75" i="1"/>
  <c r="W75" i="1"/>
  <c r="V75" i="1"/>
  <c r="AI75" i="1" s="1"/>
  <c r="AS74" i="1"/>
  <c r="AB74" i="1"/>
  <c r="AA74" i="1"/>
  <c r="AG74" i="1" s="1"/>
  <c r="Z74" i="1"/>
  <c r="AM74" i="1" s="1"/>
  <c r="Y74" i="1"/>
  <c r="AE74" i="1" s="1"/>
  <c r="X74" i="1"/>
  <c r="W74" i="1"/>
  <c r="V74" i="1"/>
  <c r="AI74" i="1" s="1"/>
  <c r="AS73" i="1"/>
  <c r="AP73" i="1"/>
  <c r="AF73" i="1"/>
  <c r="AA73" i="1"/>
  <c r="AU73" i="1" s="1"/>
  <c r="Z73" i="1"/>
  <c r="AM73" i="1" s="1"/>
  <c r="Y73" i="1"/>
  <c r="AE73" i="1" s="1"/>
  <c r="X73" i="1"/>
  <c r="W73" i="1"/>
  <c r="AQ73" i="1" s="1"/>
  <c r="V73" i="1"/>
  <c r="AI73" i="1" s="1"/>
  <c r="AS72" i="1"/>
  <c r="AA72" i="1"/>
  <c r="AG72" i="1" s="1"/>
  <c r="Z72" i="1"/>
  <c r="AM72" i="1" s="1"/>
  <c r="Y72" i="1"/>
  <c r="AL72" i="1" s="1"/>
  <c r="X72" i="1"/>
  <c r="AK72" i="1" s="1"/>
  <c r="W72" i="1"/>
  <c r="V72" i="1"/>
  <c r="AI72" i="1" s="1"/>
  <c r="AS71" i="1"/>
  <c r="AR71" i="1"/>
  <c r="AA71" i="1"/>
  <c r="AU71" i="1" s="1"/>
  <c r="Z71" i="1"/>
  <c r="AM71" i="1" s="1"/>
  <c r="Y71" i="1"/>
  <c r="X71" i="1"/>
  <c r="AK71" i="1" s="1"/>
  <c r="W71" i="1"/>
  <c r="V71" i="1"/>
  <c r="AI71" i="1" s="1"/>
  <c r="AS70" i="1"/>
  <c r="AL70" i="1"/>
  <c r="AA70" i="1"/>
  <c r="AN70" i="1" s="1"/>
  <c r="Z70" i="1"/>
  <c r="AT70" i="1" s="1"/>
  <c r="Y70" i="1"/>
  <c r="AE70" i="1" s="1"/>
  <c r="X70" i="1"/>
  <c r="AK70" i="1" s="1"/>
  <c r="W70" i="1"/>
  <c r="AJ70" i="1" s="1"/>
  <c r="V70" i="1"/>
  <c r="AI70" i="1" s="1"/>
  <c r="AS69" i="1"/>
  <c r="AA69" i="1"/>
  <c r="Z69" i="1"/>
  <c r="AM69" i="1" s="1"/>
  <c r="Y69" i="1"/>
  <c r="AE69" i="1" s="1"/>
  <c r="X69" i="1"/>
  <c r="AR69" i="1" s="1"/>
  <c r="W69" i="1"/>
  <c r="AQ69" i="1" s="1"/>
  <c r="V69" i="1"/>
  <c r="AI69" i="1" s="1"/>
  <c r="AS68" i="1"/>
  <c r="AA68" i="1"/>
  <c r="AG68" i="1" s="1"/>
  <c r="Z68" i="1"/>
  <c r="AT68" i="1" s="1"/>
  <c r="Y68" i="1"/>
  <c r="AE68" i="1" s="1"/>
  <c r="X68" i="1"/>
  <c r="AK68" i="1" s="1"/>
  <c r="W68" i="1"/>
  <c r="AC68" i="1" s="1"/>
  <c r="V68" i="1"/>
  <c r="AS67" i="1"/>
  <c r="AF67" i="1"/>
  <c r="AA67" i="1"/>
  <c r="AU67" i="1" s="1"/>
  <c r="Z67" i="1"/>
  <c r="AM67" i="1" s="1"/>
  <c r="Y67" i="1"/>
  <c r="AE67" i="1" s="1"/>
  <c r="X67" i="1"/>
  <c r="AD67" i="1" s="1"/>
  <c r="W67" i="1"/>
  <c r="AQ67" i="1" s="1"/>
  <c r="V67" i="1"/>
  <c r="AI67" i="1" s="1"/>
  <c r="AS66" i="1"/>
  <c r="AE66" i="1"/>
  <c r="AA66" i="1"/>
  <c r="AG66" i="1" s="1"/>
  <c r="Z66" i="1"/>
  <c r="AF66" i="1" s="1"/>
  <c r="Y66" i="1"/>
  <c r="AL66" i="1" s="1"/>
  <c r="X66" i="1"/>
  <c r="AK66" i="1" s="1"/>
  <c r="W66" i="1"/>
  <c r="AC66" i="1" s="1"/>
  <c r="V66" i="1"/>
  <c r="AP66" i="1" s="1"/>
  <c r="AS65" i="1"/>
  <c r="AL65" i="1"/>
  <c r="AA65" i="1"/>
  <c r="AU65" i="1" s="1"/>
  <c r="Z65" i="1"/>
  <c r="AM65" i="1" s="1"/>
  <c r="Y65" i="1"/>
  <c r="AE65" i="1" s="1"/>
  <c r="X65" i="1"/>
  <c r="AK65" i="1" s="1"/>
  <c r="W65" i="1"/>
  <c r="AQ65" i="1" s="1"/>
  <c r="V65" i="1"/>
  <c r="AI65" i="1" s="1"/>
  <c r="AS64" i="1"/>
  <c r="AA64" i="1"/>
  <c r="AG64" i="1" s="1"/>
  <c r="Z64" i="1"/>
  <c r="AT64" i="1" s="1"/>
  <c r="Y64" i="1"/>
  <c r="AE64" i="1" s="1"/>
  <c r="X64" i="1"/>
  <c r="AK64" i="1" s="1"/>
  <c r="W64" i="1"/>
  <c r="AC64" i="1" s="1"/>
  <c r="V64" i="1"/>
  <c r="AP64" i="1" s="1"/>
  <c r="AS63" i="1"/>
  <c r="AC63" i="1"/>
  <c r="AA63" i="1"/>
  <c r="AU63" i="1" s="1"/>
  <c r="Z63" i="1"/>
  <c r="AM63" i="1" s="1"/>
  <c r="Y63" i="1"/>
  <c r="AE63" i="1" s="1"/>
  <c r="X63" i="1"/>
  <c r="AR63" i="1" s="1"/>
  <c r="W63" i="1"/>
  <c r="AQ63" i="1" s="1"/>
  <c r="V63" i="1"/>
  <c r="AI63" i="1" s="1"/>
  <c r="AS62" i="1"/>
  <c r="AB62" i="1"/>
  <c r="AA62" i="1"/>
  <c r="AG62" i="1" s="1"/>
  <c r="Z62" i="1"/>
  <c r="AF62" i="1" s="1"/>
  <c r="Y62" i="1"/>
  <c r="AL62" i="1" s="1"/>
  <c r="X62" i="1"/>
  <c r="AK62" i="1" s="1"/>
  <c r="W62" i="1"/>
  <c r="AC62" i="1" s="1"/>
  <c r="V62" i="1"/>
  <c r="AI62" i="1" s="1"/>
  <c r="AS61" i="1"/>
  <c r="AN61" i="1"/>
  <c r="AG61" i="1"/>
  <c r="AA61" i="1"/>
  <c r="AU61" i="1" s="1"/>
  <c r="Z61" i="1"/>
  <c r="AM61" i="1" s="1"/>
  <c r="Y61" i="1"/>
  <c r="AE61" i="1" s="1"/>
  <c r="X61" i="1"/>
  <c r="AR61" i="1" s="1"/>
  <c r="W61" i="1"/>
  <c r="AQ61" i="1" s="1"/>
  <c r="V61" i="1"/>
  <c r="AI61" i="1" s="1"/>
  <c r="AS60" i="1"/>
  <c r="AA60" i="1"/>
  <c r="AG60" i="1" s="1"/>
  <c r="Z60" i="1"/>
  <c r="AT60" i="1" s="1"/>
  <c r="Y60" i="1"/>
  <c r="AE60" i="1" s="1"/>
  <c r="X60" i="1"/>
  <c r="AK60" i="1" s="1"/>
  <c r="W60" i="1"/>
  <c r="AC60" i="1" s="1"/>
  <c r="V60" i="1"/>
  <c r="AP60" i="1" s="1"/>
  <c r="AS59" i="1"/>
  <c r="AA59" i="1"/>
  <c r="AU59" i="1" s="1"/>
  <c r="Z59" i="1"/>
  <c r="AM59" i="1" s="1"/>
  <c r="Y59" i="1"/>
  <c r="AE59" i="1" s="1"/>
  <c r="X59" i="1"/>
  <c r="AD59" i="1" s="1"/>
  <c r="W59" i="1"/>
  <c r="AQ59" i="1" s="1"/>
  <c r="V59" i="1"/>
  <c r="AI59" i="1" s="1"/>
  <c r="AS58" i="1"/>
  <c r="AA58" i="1"/>
  <c r="AN58" i="1" s="1"/>
  <c r="Z58" i="1"/>
  <c r="AF58" i="1" s="1"/>
  <c r="Y58" i="1"/>
  <c r="AL58" i="1" s="1"/>
  <c r="X58" i="1"/>
  <c r="AR58" i="1" s="1"/>
  <c r="W58" i="1"/>
  <c r="AJ58" i="1" s="1"/>
  <c r="V58" i="1"/>
  <c r="AB58" i="1" s="1"/>
  <c r="AS57" i="1"/>
  <c r="AA57" i="1"/>
  <c r="AN57" i="1" s="1"/>
  <c r="Z57" i="1"/>
  <c r="AT57" i="1" s="1"/>
  <c r="Y57" i="1"/>
  <c r="AL57" i="1" s="1"/>
  <c r="X57" i="1"/>
  <c r="AD57" i="1" s="1"/>
  <c r="W57" i="1"/>
  <c r="AJ57" i="1" s="1"/>
  <c r="V57" i="1"/>
  <c r="AP57" i="1" s="1"/>
  <c r="AS56" i="1"/>
  <c r="AA56" i="1"/>
  <c r="AN56" i="1" s="1"/>
  <c r="Z56" i="1"/>
  <c r="AF56" i="1" s="1"/>
  <c r="Y56" i="1"/>
  <c r="AL56" i="1" s="1"/>
  <c r="X56" i="1"/>
  <c r="AR56" i="1" s="1"/>
  <c r="W56" i="1"/>
  <c r="AJ56" i="1" s="1"/>
  <c r="V56" i="1"/>
  <c r="AB56" i="1" s="1"/>
  <c r="AS55" i="1"/>
  <c r="AA55" i="1"/>
  <c r="AN55" i="1" s="1"/>
  <c r="Z55" i="1"/>
  <c r="AT55" i="1" s="1"/>
  <c r="Y55" i="1"/>
  <c r="AL55" i="1" s="1"/>
  <c r="X55" i="1"/>
  <c r="AD55" i="1" s="1"/>
  <c r="W55" i="1"/>
  <c r="AJ55" i="1" s="1"/>
  <c r="V55" i="1"/>
  <c r="AP55" i="1" s="1"/>
  <c r="AS54" i="1"/>
  <c r="AA54" i="1"/>
  <c r="AN54" i="1" s="1"/>
  <c r="Z54" i="1"/>
  <c r="AF54" i="1" s="1"/>
  <c r="Y54" i="1"/>
  <c r="AL54" i="1" s="1"/>
  <c r="X54" i="1"/>
  <c r="AR54" i="1" s="1"/>
  <c r="W54" i="1"/>
  <c r="AJ54" i="1" s="1"/>
  <c r="V54" i="1"/>
  <c r="AB54" i="1" s="1"/>
  <c r="AS53" i="1"/>
  <c r="AC53" i="1"/>
  <c r="AB53" i="1"/>
  <c r="AA53" i="1"/>
  <c r="AN53" i="1" s="1"/>
  <c r="Z53" i="1"/>
  <c r="AT53" i="1" s="1"/>
  <c r="Y53" i="1"/>
  <c r="AL53" i="1" s="1"/>
  <c r="X53" i="1"/>
  <c r="AD53" i="1" s="1"/>
  <c r="W53" i="1"/>
  <c r="AJ53" i="1" s="1"/>
  <c r="V53" i="1"/>
  <c r="AP53" i="1" s="1"/>
  <c r="AS52" i="1"/>
  <c r="AM52" i="1"/>
  <c r="AA52" i="1"/>
  <c r="AN52" i="1" s="1"/>
  <c r="Z52" i="1"/>
  <c r="AF52" i="1" s="1"/>
  <c r="Y52" i="1"/>
  <c r="AL52" i="1" s="1"/>
  <c r="X52" i="1"/>
  <c r="AR52" i="1" s="1"/>
  <c r="W52" i="1"/>
  <c r="AJ52" i="1" s="1"/>
  <c r="V52" i="1"/>
  <c r="AB52" i="1" s="1"/>
  <c r="AS51" i="1"/>
  <c r="AA51" i="1"/>
  <c r="AN51" i="1" s="1"/>
  <c r="Z51" i="1"/>
  <c r="AT51" i="1" s="1"/>
  <c r="Y51" i="1"/>
  <c r="AL51" i="1" s="1"/>
  <c r="X51" i="1"/>
  <c r="AD51" i="1" s="1"/>
  <c r="W51" i="1"/>
  <c r="AJ51" i="1" s="1"/>
  <c r="V51" i="1"/>
  <c r="AP51" i="1" s="1"/>
  <c r="AS50" i="1"/>
  <c r="AA50" i="1"/>
  <c r="AN50" i="1" s="1"/>
  <c r="Z50" i="1"/>
  <c r="AF50" i="1" s="1"/>
  <c r="Y50" i="1"/>
  <c r="AL50" i="1" s="1"/>
  <c r="X50" i="1"/>
  <c r="AR50" i="1" s="1"/>
  <c r="W50" i="1"/>
  <c r="AJ50" i="1" s="1"/>
  <c r="V50" i="1"/>
  <c r="AB50" i="1" s="1"/>
  <c r="AS49" i="1"/>
  <c r="AK49" i="1"/>
  <c r="AA49" i="1"/>
  <c r="AN49" i="1" s="1"/>
  <c r="Z49" i="1"/>
  <c r="AT49" i="1" s="1"/>
  <c r="Y49" i="1"/>
  <c r="AL49" i="1" s="1"/>
  <c r="X49" i="1"/>
  <c r="AD49" i="1" s="1"/>
  <c r="W49" i="1"/>
  <c r="AJ49" i="1" s="1"/>
  <c r="V49" i="1"/>
  <c r="AP49" i="1" s="1"/>
  <c r="AS48" i="1"/>
  <c r="AA48" i="1"/>
  <c r="AN48" i="1" s="1"/>
  <c r="Z48" i="1"/>
  <c r="AF48" i="1" s="1"/>
  <c r="Y48" i="1"/>
  <c r="AL48" i="1" s="1"/>
  <c r="X48" i="1"/>
  <c r="AR48" i="1" s="1"/>
  <c r="W48" i="1"/>
  <c r="AJ48" i="1" s="1"/>
  <c r="V48" i="1"/>
  <c r="AB48" i="1" s="1"/>
  <c r="AS47" i="1"/>
  <c r="AA47" i="1"/>
  <c r="AN47" i="1" s="1"/>
  <c r="Z47" i="1"/>
  <c r="AT47" i="1" s="1"/>
  <c r="Y47" i="1"/>
  <c r="X47" i="1"/>
  <c r="AD47" i="1" s="1"/>
  <c r="W47" i="1"/>
  <c r="AJ47" i="1" s="1"/>
  <c r="V47" i="1"/>
  <c r="AP47" i="1" s="1"/>
  <c r="AS46" i="1"/>
  <c r="AA46" i="1"/>
  <c r="Z46" i="1"/>
  <c r="AF46" i="1" s="1"/>
  <c r="Y46" i="1"/>
  <c r="AL46" i="1" s="1"/>
  <c r="X46" i="1"/>
  <c r="AR46" i="1" s="1"/>
  <c r="W46" i="1"/>
  <c r="V46" i="1"/>
  <c r="AB46" i="1" s="1"/>
  <c r="AS45" i="1"/>
  <c r="AC45" i="1"/>
  <c r="AB45" i="1"/>
  <c r="AA45" i="1"/>
  <c r="AN45" i="1" s="1"/>
  <c r="Z45" i="1"/>
  <c r="AT45" i="1" s="1"/>
  <c r="Y45" i="1"/>
  <c r="X45" i="1"/>
  <c r="AD45" i="1" s="1"/>
  <c r="W45" i="1"/>
  <c r="AJ45" i="1" s="1"/>
  <c r="V45" i="1"/>
  <c r="AP45" i="1" s="1"/>
  <c r="AS44" i="1"/>
  <c r="AM44" i="1"/>
  <c r="AA44" i="1"/>
  <c r="Z44" i="1"/>
  <c r="AF44" i="1" s="1"/>
  <c r="Y44" i="1"/>
  <c r="AL44" i="1" s="1"/>
  <c r="X44" i="1"/>
  <c r="AR44" i="1" s="1"/>
  <c r="W44" i="1"/>
  <c r="AQ44" i="1" s="1"/>
  <c r="V44" i="1"/>
  <c r="AB44" i="1" s="1"/>
  <c r="AS43" i="1"/>
  <c r="AA43" i="1"/>
  <c r="AN43" i="1" s="1"/>
  <c r="Z43" i="1"/>
  <c r="AT43" i="1" s="1"/>
  <c r="Y43" i="1"/>
  <c r="X43" i="1"/>
  <c r="AD43" i="1" s="1"/>
  <c r="W43" i="1"/>
  <c r="AJ43" i="1" s="1"/>
  <c r="V43" i="1"/>
  <c r="AP43" i="1" s="1"/>
  <c r="AS42" i="1"/>
  <c r="AM42" i="1"/>
  <c r="AA42" i="1"/>
  <c r="Z42" i="1"/>
  <c r="AF42" i="1" s="1"/>
  <c r="Y42" i="1"/>
  <c r="AL42" i="1" s="1"/>
  <c r="X42" i="1"/>
  <c r="AR42" i="1" s="1"/>
  <c r="W42" i="1"/>
  <c r="AQ42" i="1" s="1"/>
  <c r="V42" i="1"/>
  <c r="AB42" i="1" s="1"/>
  <c r="AS41" i="1"/>
  <c r="AC41" i="1"/>
  <c r="AA41" i="1"/>
  <c r="AN41" i="1" s="1"/>
  <c r="Z41" i="1"/>
  <c r="AT41" i="1" s="1"/>
  <c r="Y41" i="1"/>
  <c r="X41" i="1"/>
  <c r="AD41" i="1" s="1"/>
  <c r="W41" i="1"/>
  <c r="AJ41" i="1" s="1"/>
  <c r="V41" i="1"/>
  <c r="AP41" i="1" s="1"/>
  <c r="AS40" i="1"/>
  <c r="AA40" i="1"/>
  <c r="Z40" i="1"/>
  <c r="AF40" i="1" s="1"/>
  <c r="Y40" i="1"/>
  <c r="AL40" i="1" s="1"/>
  <c r="X40" i="1"/>
  <c r="AR40" i="1" s="1"/>
  <c r="W40" i="1"/>
  <c r="AQ40" i="1" s="1"/>
  <c r="V40" i="1"/>
  <c r="AB40" i="1" s="1"/>
  <c r="AS39" i="1"/>
  <c r="AK39" i="1"/>
  <c r="AA39" i="1"/>
  <c r="AN39" i="1" s="1"/>
  <c r="Z39" i="1"/>
  <c r="AT39" i="1" s="1"/>
  <c r="Y39" i="1"/>
  <c r="X39" i="1"/>
  <c r="AD39" i="1" s="1"/>
  <c r="W39" i="1"/>
  <c r="AJ39" i="1" s="1"/>
  <c r="V39" i="1"/>
  <c r="AP39" i="1" s="1"/>
  <c r="AS38" i="1"/>
  <c r="AA38" i="1"/>
  <c r="Z38" i="1"/>
  <c r="AF38" i="1" s="1"/>
  <c r="Y38" i="1"/>
  <c r="AL38" i="1" s="1"/>
  <c r="X38" i="1"/>
  <c r="AR38" i="1" s="1"/>
  <c r="W38" i="1"/>
  <c r="V38" i="1"/>
  <c r="AB38" i="1" s="1"/>
  <c r="AS37" i="1"/>
  <c r="AA37" i="1"/>
  <c r="AN37" i="1" s="1"/>
  <c r="Z37" i="1"/>
  <c r="AT37" i="1" s="1"/>
  <c r="Y37" i="1"/>
  <c r="X37" i="1"/>
  <c r="AD37" i="1" s="1"/>
  <c r="W37" i="1"/>
  <c r="AJ37" i="1" s="1"/>
  <c r="V37" i="1"/>
  <c r="AP37" i="1" s="1"/>
  <c r="AS36" i="1"/>
  <c r="AA36" i="1"/>
  <c r="Z36" i="1"/>
  <c r="AF36" i="1" s="1"/>
  <c r="Y36" i="1"/>
  <c r="AL36" i="1" s="1"/>
  <c r="X36" i="1"/>
  <c r="AR36" i="1" s="1"/>
  <c r="W36" i="1"/>
  <c r="AQ36" i="1" s="1"/>
  <c r="V36" i="1"/>
  <c r="AB36" i="1" s="1"/>
  <c r="AS35" i="1"/>
  <c r="AA35" i="1"/>
  <c r="AN35" i="1" s="1"/>
  <c r="Z35" i="1"/>
  <c r="AT35" i="1" s="1"/>
  <c r="Y35" i="1"/>
  <c r="X35" i="1"/>
  <c r="AD35" i="1" s="1"/>
  <c r="W35" i="1"/>
  <c r="AJ35" i="1" s="1"/>
  <c r="V35" i="1"/>
  <c r="AP35" i="1" s="1"/>
  <c r="AS34" i="1"/>
  <c r="AA34" i="1"/>
  <c r="Z34" i="1"/>
  <c r="AF34" i="1" s="1"/>
  <c r="Y34" i="1"/>
  <c r="AL34" i="1" s="1"/>
  <c r="X34" i="1"/>
  <c r="AR34" i="1" s="1"/>
  <c r="W34" i="1"/>
  <c r="AQ34" i="1" s="1"/>
  <c r="V34" i="1"/>
  <c r="AB34" i="1" s="1"/>
  <c r="AS33" i="1"/>
  <c r="AI33" i="1"/>
  <c r="AB33" i="1"/>
  <c r="AA33" i="1"/>
  <c r="AN33" i="1" s="1"/>
  <c r="Z33" i="1"/>
  <c r="AT33" i="1" s="1"/>
  <c r="Y33" i="1"/>
  <c r="X33" i="1"/>
  <c r="AD33" i="1" s="1"/>
  <c r="W33" i="1"/>
  <c r="AJ33" i="1" s="1"/>
  <c r="V33" i="1"/>
  <c r="AP33" i="1" s="1"/>
  <c r="AS32" i="1"/>
  <c r="AQ32" i="1"/>
  <c r="AA32" i="1"/>
  <c r="Z32" i="1"/>
  <c r="AF32" i="1" s="1"/>
  <c r="Y32" i="1"/>
  <c r="AL32" i="1" s="1"/>
  <c r="X32" i="1"/>
  <c r="AR32" i="1" s="1"/>
  <c r="W32" i="1"/>
  <c r="V32" i="1"/>
  <c r="AB32" i="1" s="1"/>
  <c r="AS31" i="1"/>
  <c r="AA31" i="1"/>
  <c r="AN31" i="1" s="1"/>
  <c r="Z31" i="1"/>
  <c r="AT31" i="1" s="1"/>
  <c r="Y31" i="1"/>
  <c r="X31" i="1"/>
  <c r="AD31" i="1" s="1"/>
  <c r="W31" i="1"/>
  <c r="AJ31" i="1" s="1"/>
  <c r="V31" i="1"/>
  <c r="AP31" i="1" s="1"/>
  <c r="AS30" i="1"/>
  <c r="AA30" i="1"/>
  <c r="Z30" i="1"/>
  <c r="AF30" i="1" s="1"/>
  <c r="Y30" i="1"/>
  <c r="AL30" i="1" s="1"/>
  <c r="X30" i="1"/>
  <c r="AR30" i="1" s="1"/>
  <c r="W30" i="1"/>
  <c r="V30" i="1"/>
  <c r="AB30" i="1" s="1"/>
  <c r="AS29" i="1"/>
  <c r="AC29" i="1"/>
  <c r="AA29" i="1"/>
  <c r="AN29" i="1" s="1"/>
  <c r="Z29" i="1"/>
  <c r="AT29" i="1" s="1"/>
  <c r="Y29" i="1"/>
  <c r="X29" i="1"/>
  <c r="AD29" i="1" s="1"/>
  <c r="W29" i="1"/>
  <c r="AJ29" i="1" s="1"/>
  <c r="V29" i="1"/>
  <c r="AP29" i="1" s="1"/>
  <c r="AS28" i="1"/>
  <c r="AA28" i="1"/>
  <c r="Z28" i="1"/>
  <c r="AF28" i="1" s="1"/>
  <c r="Y28" i="1"/>
  <c r="AL28" i="1" s="1"/>
  <c r="X28" i="1"/>
  <c r="AR28" i="1" s="1"/>
  <c r="W28" i="1"/>
  <c r="AQ28" i="1" s="1"/>
  <c r="V28" i="1"/>
  <c r="AB28" i="1" s="1"/>
  <c r="AS27" i="1"/>
  <c r="AA27" i="1"/>
  <c r="Z27" i="1"/>
  <c r="AT27" i="1" s="1"/>
  <c r="Y27" i="1"/>
  <c r="AL27" i="1" s="1"/>
  <c r="X27" i="1"/>
  <c r="AD27" i="1" s="1"/>
  <c r="W27" i="1"/>
  <c r="V27" i="1"/>
  <c r="AP27" i="1" s="1"/>
  <c r="AS26" i="1"/>
  <c r="AA26" i="1"/>
  <c r="AN26" i="1" s="1"/>
  <c r="Z26" i="1"/>
  <c r="Y26" i="1"/>
  <c r="AL26" i="1" s="1"/>
  <c r="X26" i="1"/>
  <c r="AR26" i="1" s="1"/>
  <c r="W26" i="1"/>
  <c r="AJ26" i="1" s="1"/>
  <c r="V26" i="1"/>
  <c r="AS25" i="1"/>
  <c r="AA25" i="1"/>
  <c r="AN25" i="1" s="1"/>
  <c r="Z25" i="1"/>
  <c r="AT25" i="1" s="1"/>
  <c r="Y25" i="1"/>
  <c r="AL25" i="1" s="1"/>
  <c r="X25" i="1"/>
  <c r="AD25" i="1" s="1"/>
  <c r="W25" i="1"/>
  <c r="AC25" i="1" s="1"/>
  <c r="V25" i="1"/>
  <c r="AP25" i="1" s="1"/>
  <c r="AS24" i="1"/>
  <c r="AA24" i="1"/>
  <c r="AN24" i="1" s="1"/>
  <c r="Z24" i="1"/>
  <c r="AF24" i="1" s="1"/>
  <c r="Y24" i="1"/>
  <c r="AE24" i="1" s="1"/>
  <c r="X24" i="1"/>
  <c r="AR24" i="1" s="1"/>
  <c r="W24" i="1"/>
  <c r="AJ24" i="1" s="1"/>
  <c r="V24" i="1"/>
  <c r="AB24" i="1" s="1"/>
  <c r="AS23" i="1"/>
  <c r="AA23" i="1"/>
  <c r="AN23" i="1" s="1"/>
  <c r="Z23" i="1"/>
  <c r="AT23" i="1" s="1"/>
  <c r="Y23" i="1"/>
  <c r="AL23" i="1" s="1"/>
  <c r="X23" i="1"/>
  <c r="AD23" i="1" s="1"/>
  <c r="W23" i="1"/>
  <c r="AC23" i="1" s="1"/>
  <c r="V23" i="1"/>
  <c r="AP23" i="1" s="1"/>
  <c r="AS22" i="1"/>
  <c r="AA22" i="1"/>
  <c r="AN22" i="1" s="1"/>
  <c r="Z22" i="1"/>
  <c r="AF22" i="1" s="1"/>
  <c r="Y22" i="1"/>
  <c r="AE22" i="1" s="1"/>
  <c r="X22" i="1"/>
  <c r="AR22" i="1" s="1"/>
  <c r="W22" i="1"/>
  <c r="AJ22" i="1" s="1"/>
  <c r="V22" i="1"/>
  <c r="AB22" i="1" s="1"/>
  <c r="AS21" i="1"/>
  <c r="AA21" i="1"/>
  <c r="AN21" i="1" s="1"/>
  <c r="Z21" i="1"/>
  <c r="AT21" i="1" s="1"/>
  <c r="Y21" i="1"/>
  <c r="AL21" i="1" s="1"/>
  <c r="X21" i="1"/>
  <c r="AD21" i="1" s="1"/>
  <c r="W21" i="1"/>
  <c r="AC21" i="1" s="1"/>
  <c r="V21" i="1"/>
  <c r="AP21" i="1" s="1"/>
  <c r="AS20" i="1"/>
  <c r="AA20" i="1"/>
  <c r="AU20" i="1" s="1"/>
  <c r="Z20" i="1"/>
  <c r="AM20" i="1" s="1"/>
  <c r="Y20" i="1"/>
  <c r="AE20" i="1" s="1"/>
  <c r="X20" i="1"/>
  <c r="AD20" i="1" s="1"/>
  <c r="W20" i="1"/>
  <c r="AQ20" i="1" s="1"/>
  <c r="V20" i="1"/>
  <c r="AI20" i="1" s="1"/>
  <c r="AS19" i="1"/>
  <c r="AA19" i="1"/>
  <c r="AG19" i="1" s="1"/>
  <c r="Z19" i="1"/>
  <c r="AF19" i="1" s="1"/>
  <c r="Y19" i="1"/>
  <c r="AL19" i="1" s="1"/>
  <c r="X19" i="1"/>
  <c r="AK19" i="1" s="1"/>
  <c r="W19" i="1"/>
  <c r="AC19" i="1" s="1"/>
  <c r="V19" i="1"/>
  <c r="AB19" i="1" s="1"/>
  <c r="AS18" i="1"/>
  <c r="AN18" i="1"/>
  <c r="AC18" i="1"/>
  <c r="AA18" i="1"/>
  <c r="AU18" i="1" s="1"/>
  <c r="Z18" i="1"/>
  <c r="AM18" i="1" s="1"/>
  <c r="Y18" i="1"/>
  <c r="AE18" i="1" s="1"/>
  <c r="X18" i="1"/>
  <c r="AD18" i="1" s="1"/>
  <c r="W18" i="1"/>
  <c r="AQ18" i="1" s="1"/>
  <c r="V18" i="1"/>
  <c r="AI18" i="1" s="1"/>
  <c r="AS17" i="1"/>
  <c r="AA17" i="1"/>
  <c r="AG17" i="1" s="1"/>
  <c r="Z17" i="1"/>
  <c r="AF17" i="1" s="1"/>
  <c r="Y17" i="1"/>
  <c r="AE17" i="1" s="1"/>
  <c r="X17" i="1"/>
  <c r="AK17" i="1" s="1"/>
  <c r="W17" i="1"/>
  <c r="AC17" i="1" s="1"/>
  <c r="V17" i="1"/>
  <c r="AB17" i="1" s="1"/>
  <c r="AS16" i="1"/>
  <c r="AJ16" i="1"/>
  <c r="AA16" i="1"/>
  <c r="AU16" i="1" s="1"/>
  <c r="Z16" i="1"/>
  <c r="AM16" i="1" s="1"/>
  <c r="Y16" i="1"/>
  <c r="AE16" i="1" s="1"/>
  <c r="X16" i="1"/>
  <c r="AD16" i="1" s="1"/>
  <c r="W16" i="1"/>
  <c r="AQ16" i="1" s="1"/>
  <c r="V16" i="1"/>
  <c r="AI16" i="1" s="1"/>
  <c r="AS15" i="1"/>
  <c r="AA15" i="1"/>
  <c r="AG15" i="1" s="1"/>
  <c r="Z15" i="1"/>
  <c r="AF15" i="1" s="1"/>
  <c r="Y15" i="1"/>
  <c r="AE15" i="1" s="1"/>
  <c r="X15" i="1"/>
  <c r="AK15" i="1" s="1"/>
  <c r="W15" i="1"/>
  <c r="AC15" i="1" s="1"/>
  <c r="V15" i="1"/>
  <c r="AB15" i="1" s="1"/>
  <c r="AS14" i="1"/>
  <c r="AA14" i="1"/>
  <c r="AG14" i="1" s="1"/>
  <c r="Z14" i="1"/>
  <c r="AM14" i="1" s="1"/>
  <c r="Y14" i="1"/>
  <c r="AE14" i="1" s="1"/>
  <c r="X14" i="1"/>
  <c r="AD14" i="1" s="1"/>
  <c r="W14" i="1"/>
  <c r="V14" i="1"/>
  <c r="AI14" i="1" s="1"/>
  <c r="AS13" i="1"/>
  <c r="AA13" i="1"/>
  <c r="AG13" i="1" s="1"/>
  <c r="Z13" i="1"/>
  <c r="AF13" i="1" s="1"/>
  <c r="Y13" i="1"/>
  <c r="AL13" i="1" s="1"/>
  <c r="X13" i="1"/>
  <c r="AK13" i="1" s="1"/>
  <c r="W13" i="1"/>
  <c r="AC13" i="1" s="1"/>
  <c r="V13" i="1"/>
  <c r="AB13" i="1" s="1"/>
  <c r="AS12" i="1"/>
  <c r="AA12" i="1"/>
  <c r="Z12" i="1"/>
  <c r="AM12" i="1" s="1"/>
  <c r="Y12" i="1"/>
  <c r="AE12" i="1" s="1"/>
  <c r="X12" i="1"/>
  <c r="AD12" i="1" s="1"/>
  <c r="W12" i="1"/>
  <c r="V12" i="1"/>
  <c r="AS11" i="1"/>
  <c r="AA11" i="1"/>
  <c r="AG11" i="1" s="1"/>
  <c r="Z11" i="1"/>
  <c r="AF11" i="1" s="1"/>
  <c r="Y11" i="1"/>
  <c r="AL11" i="1" s="1"/>
  <c r="X11" i="1"/>
  <c r="AK11" i="1" s="1"/>
  <c r="W11" i="1"/>
  <c r="AC11" i="1" s="1"/>
  <c r="V11" i="1"/>
  <c r="AB11" i="1" s="1"/>
  <c r="AS10" i="1"/>
  <c r="AA10" i="1"/>
  <c r="AU10" i="1" s="1"/>
  <c r="Z10" i="1"/>
  <c r="AM10" i="1" s="1"/>
  <c r="Y10" i="1"/>
  <c r="AE10" i="1" s="1"/>
  <c r="X10" i="1"/>
  <c r="AD10" i="1" s="1"/>
  <c r="W10" i="1"/>
  <c r="AQ10" i="1" s="1"/>
  <c r="V10" i="1"/>
  <c r="AI10" i="1" s="1"/>
  <c r="AS9" i="1"/>
  <c r="AA9" i="1"/>
  <c r="AG9" i="1" s="1"/>
  <c r="Z9" i="1"/>
  <c r="AF9" i="1" s="1"/>
  <c r="Y9" i="1"/>
  <c r="AL9" i="1" s="1"/>
  <c r="X9" i="1"/>
  <c r="AK9" i="1" s="1"/>
  <c r="W9" i="1"/>
  <c r="AC9" i="1" s="1"/>
  <c r="V9" i="1"/>
  <c r="AB9" i="1" s="1"/>
  <c r="AS8" i="1"/>
  <c r="AA8" i="1"/>
  <c r="AU8" i="1" s="1"/>
  <c r="Z8" i="1"/>
  <c r="AM8" i="1" s="1"/>
  <c r="Y8" i="1"/>
  <c r="AE8" i="1" s="1"/>
  <c r="X8" i="1"/>
  <c r="AD8" i="1" s="1"/>
  <c r="W8" i="1"/>
  <c r="AQ8" i="1" s="1"/>
  <c r="V8" i="1"/>
  <c r="AI8" i="1" s="1"/>
  <c r="AS7" i="1"/>
  <c r="AA7" i="1"/>
  <c r="AG7" i="1" s="1"/>
  <c r="Z7" i="1"/>
  <c r="AM7" i="1" s="1"/>
  <c r="Y7" i="1"/>
  <c r="AL7" i="1" s="1"/>
  <c r="X7" i="1"/>
  <c r="AK7" i="1" s="1"/>
  <c r="W7" i="1"/>
  <c r="AC7" i="1" s="1"/>
  <c r="V7" i="1"/>
  <c r="AB7" i="1" s="1"/>
  <c r="AS6" i="1"/>
  <c r="AA6" i="1"/>
  <c r="AU6" i="1" s="1"/>
  <c r="Z6" i="1"/>
  <c r="AM6" i="1" s="1"/>
  <c r="Y6" i="1"/>
  <c r="AE6" i="1" s="1"/>
  <c r="X6" i="1"/>
  <c r="AD6" i="1" s="1"/>
  <c r="W6" i="1"/>
  <c r="AQ6" i="1" s="1"/>
  <c r="V6" i="1"/>
  <c r="AI6" i="1" s="1"/>
  <c r="AS5" i="1"/>
  <c r="AA5" i="1"/>
  <c r="AG5" i="1" s="1"/>
  <c r="Z5" i="1"/>
  <c r="AF5" i="1" s="1"/>
  <c r="Y5" i="1"/>
  <c r="AL5" i="1" s="1"/>
  <c r="X5" i="1"/>
  <c r="AK5" i="1" s="1"/>
  <c r="W5" i="1"/>
  <c r="AC5" i="1" s="1"/>
  <c r="V5" i="1"/>
  <c r="AI5" i="1" s="1"/>
  <c r="AK40" i="1" l="1"/>
  <c r="AL17" i="1"/>
  <c r="AM23" i="1"/>
  <c r="AI39" i="1"/>
  <c r="AK45" i="1"/>
  <c r="AK46" i="1"/>
  <c r="AC49" i="1"/>
  <c r="AK53" i="1"/>
  <c r="AK54" i="1"/>
  <c r="AK57" i="1"/>
  <c r="AK58" i="1"/>
  <c r="AK59" i="1"/>
  <c r="AL60" i="1"/>
  <c r="AC61" i="1"/>
  <c r="AM62" i="1"/>
  <c r="AB63" i="1"/>
  <c r="AC67" i="1"/>
  <c r="AN68" i="1"/>
  <c r="AB69" i="1"/>
  <c r="AN73" i="1"/>
  <c r="AN76" i="1"/>
  <c r="AC77" i="1"/>
  <c r="AL80" i="1"/>
  <c r="AB81" i="1"/>
  <c r="AJ82" i="1"/>
  <c r="AC87" i="1"/>
  <c r="AJ97" i="1"/>
  <c r="AC100" i="1"/>
  <c r="AJ100" i="1"/>
  <c r="AL111" i="1"/>
  <c r="AK112" i="1"/>
  <c r="AD112" i="1"/>
  <c r="AL114" i="1"/>
  <c r="AI49" i="1"/>
  <c r="AL69" i="1"/>
  <c r="AI117" i="1"/>
  <c r="AB117" i="1"/>
  <c r="AF27" i="1"/>
  <c r="AK29" i="1"/>
  <c r="AK30" i="1"/>
  <c r="AK34" i="1"/>
  <c r="AC35" i="1"/>
  <c r="AM38" i="1"/>
  <c r="AB39" i="1"/>
  <c r="AK41" i="1"/>
  <c r="AK50" i="1"/>
  <c r="AJ63" i="1"/>
  <c r="AG67" i="1"/>
  <c r="AM70" i="1"/>
  <c r="AD71" i="1"/>
  <c r="AC73" i="1"/>
  <c r="AL74" i="1"/>
  <c r="AE76" i="1"/>
  <c r="AN77" i="1"/>
  <c r="AJ78" i="1"/>
  <c r="AJ83" i="1"/>
  <c r="AN87" i="1"/>
  <c r="AL88" i="1"/>
  <c r="AB89" i="1"/>
  <c r="AJ90" i="1"/>
  <c r="AE96" i="1"/>
  <c r="AL96" i="1"/>
  <c r="AM97" i="1"/>
  <c r="AF97" i="1"/>
  <c r="AQ104" i="1"/>
  <c r="AC104" i="1"/>
  <c r="AU104" i="1"/>
  <c r="AG104" i="1"/>
  <c r="AF12" i="1"/>
  <c r="AE13" i="1"/>
  <c r="AL15" i="1"/>
  <c r="AB16" i="1"/>
  <c r="AF21" i="1"/>
  <c r="AL22" i="1"/>
  <c r="AB23" i="1"/>
  <c r="AF25" i="1"/>
  <c r="AK35" i="1"/>
  <c r="AK36" i="1"/>
  <c r="AC39" i="1"/>
  <c r="AI45" i="1"/>
  <c r="AM48" i="1"/>
  <c r="AB49" i="1"/>
  <c r="AI53" i="1"/>
  <c r="AI56" i="1"/>
  <c r="AG57" i="1"/>
  <c r="AJ62" i="1"/>
  <c r="AN63" i="1"/>
  <c r="AD64" i="1"/>
  <c r="AN67" i="1"/>
  <c r="AL68" i="1"/>
  <c r="AP74" i="1"/>
  <c r="AJ76" i="1"/>
  <c r="AL78" i="1"/>
  <c r="AB85" i="1"/>
  <c r="AN90" i="1"/>
  <c r="AU101" i="1"/>
  <c r="AN101" i="1"/>
  <c r="AK118" i="1"/>
  <c r="AR118" i="1"/>
  <c r="AD118" i="1"/>
  <c r="AD102" i="1"/>
  <c r="AG110" i="1"/>
  <c r="AB111" i="1"/>
  <c r="AN112" i="1"/>
  <c r="AL117" i="1"/>
  <c r="AJ122" i="1"/>
  <c r="AG138" i="1"/>
  <c r="AG140" i="1"/>
  <c r="AN141" i="1"/>
  <c r="AN146" i="1"/>
  <c r="AE147" i="1"/>
  <c r="AC150" i="1"/>
  <c r="AJ152" i="1"/>
  <c r="AC154" i="1"/>
  <c r="AK156" i="1"/>
  <c r="AB157" i="1"/>
  <c r="AL158" i="1"/>
  <c r="AN160" i="1"/>
  <c r="AN176" i="1"/>
  <c r="AL177" i="1"/>
  <c r="AL181" i="1"/>
  <c r="AK186" i="1"/>
  <c r="AU149" i="1"/>
  <c r="AP171" i="1"/>
  <c r="AB101" i="1"/>
  <c r="AL103" i="1"/>
  <c r="AL106" i="1"/>
  <c r="AL109" i="1"/>
  <c r="AJ124" i="1"/>
  <c r="AN132" i="1"/>
  <c r="AF141" i="1"/>
  <c r="AL142" i="1"/>
  <c r="AJ145" i="1"/>
  <c r="AG146" i="1"/>
  <c r="AM157" i="1"/>
  <c r="AC160" i="1"/>
  <c r="AN164" i="1"/>
  <c r="AB165" i="1"/>
  <c r="AG170" i="1"/>
  <c r="AN174" i="1"/>
  <c r="AD176" i="1"/>
  <c r="AJ178" i="1"/>
  <c r="AI191" i="1"/>
  <c r="AK192" i="1"/>
  <c r="AD196" i="1"/>
  <c r="AL101" i="1"/>
  <c r="AD104" i="1"/>
  <c r="AN106" i="1"/>
  <c r="AN109" i="1"/>
  <c r="AD110" i="1"/>
  <c r="AG112" i="1"/>
  <c r="AN115" i="1"/>
  <c r="AL116" i="1"/>
  <c r="AC122" i="1"/>
  <c r="AN124" i="1"/>
  <c r="AC130" i="1"/>
  <c r="AD138" i="1"/>
  <c r="AL144" i="1"/>
  <c r="AN145" i="1"/>
  <c r="AL146" i="1"/>
  <c r="AI149" i="1"/>
  <c r="AJ151" i="1"/>
  <c r="AC152" i="1"/>
  <c r="AK154" i="1"/>
  <c r="AG156" i="1"/>
  <c r="AK158" i="1"/>
  <c r="AG160" i="1"/>
  <c r="AI165" i="1"/>
  <c r="AC166" i="1"/>
  <c r="AN170" i="1"/>
  <c r="AB171" i="1"/>
  <c r="AK176" i="1"/>
  <c r="AK178" i="1"/>
  <c r="AL179" i="1"/>
  <c r="AB180" i="1"/>
  <c r="AI189" i="1"/>
  <c r="AG194" i="1"/>
  <c r="AB199" i="1"/>
  <c r="AC6" i="1"/>
  <c r="AN6" i="1"/>
  <c r="AD7" i="1"/>
  <c r="AF8" i="1"/>
  <c r="AE9" i="1"/>
  <c r="AH9" i="1" s="1"/>
  <c r="AG10" i="1"/>
  <c r="AD5" i="1"/>
  <c r="AF6" i="1"/>
  <c r="AE7" i="1"/>
  <c r="AG8" i="1"/>
  <c r="AB10" i="1"/>
  <c r="AJ10" i="1"/>
  <c r="AI12" i="1"/>
  <c r="AB12" i="1"/>
  <c r="AH12" i="1" s="1"/>
  <c r="AE5" i="1"/>
  <c r="AG6" i="1"/>
  <c r="AB8" i="1"/>
  <c r="AJ8" i="1"/>
  <c r="AC10" i="1"/>
  <c r="AN10" i="1"/>
  <c r="AD11" i="1"/>
  <c r="AQ12" i="1"/>
  <c r="AJ12" i="1"/>
  <c r="AU12" i="1"/>
  <c r="AG12" i="1"/>
  <c r="AN12" i="1"/>
  <c r="AB6" i="1"/>
  <c r="AJ6" i="1"/>
  <c r="AC8" i="1"/>
  <c r="AN8" i="1"/>
  <c r="AD9" i="1"/>
  <c r="AF10" i="1"/>
  <c r="AE11" i="1"/>
  <c r="AC12" i="1"/>
  <c r="AQ14" i="1"/>
  <c r="AC14" i="1"/>
  <c r="AJ14" i="1"/>
  <c r="AU14" i="1"/>
  <c r="AN14" i="1"/>
  <c r="AD13" i="1"/>
  <c r="AF14" i="1"/>
  <c r="AG16" i="1"/>
  <c r="AB18" i="1"/>
  <c r="AJ18" i="1"/>
  <c r="AC20" i="1"/>
  <c r="AH20" i="1" s="1"/>
  <c r="AN20" i="1"/>
  <c r="AE21" i="1"/>
  <c r="AK22" i="1"/>
  <c r="AI23" i="1"/>
  <c r="AL24" i="1"/>
  <c r="AB25" i="1"/>
  <c r="AK26" i="1"/>
  <c r="AB27" i="1"/>
  <c r="AM27" i="1"/>
  <c r="AD28" i="1"/>
  <c r="AM28" i="1"/>
  <c r="AB29" i="1"/>
  <c r="AI29" i="1"/>
  <c r="AI30" i="1"/>
  <c r="AF31" i="1"/>
  <c r="AM31" i="1"/>
  <c r="AD32" i="1"/>
  <c r="AM32" i="1"/>
  <c r="AG33" i="1"/>
  <c r="AE34" i="1"/>
  <c r="AB35" i="1"/>
  <c r="AI35" i="1"/>
  <c r="AI36" i="1"/>
  <c r="AF37" i="1"/>
  <c r="AM37" i="1"/>
  <c r="AD38" i="1"/>
  <c r="AI40" i="1"/>
  <c r="AK42" i="1"/>
  <c r="AF43" i="1"/>
  <c r="AM43" i="1"/>
  <c r="AD44" i="1"/>
  <c r="AI46" i="1"/>
  <c r="AF47" i="1"/>
  <c r="AM47" i="1"/>
  <c r="AD48" i="1"/>
  <c r="AI50" i="1"/>
  <c r="AF51" i="1"/>
  <c r="AM51" i="1"/>
  <c r="AD52" i="1"/>
  <c r="AI54" i="1"/>
  <c r="AO54" i="1" s="1"/>
  <c r="AF55" i="1"/>
  <c r="AM55" i="1"/>
  <c r="AE56" i="1"/>
  <c r="AI58" i="1"/>
  <c r="AO58" i="1" s="1"/>
  <c r="AF60" i="1"/>
  <c r="AL64" i="1"/>
  <c r="AJ65" i="1"/>
  <c r="AO65" i="1" s="1"/>
  <c r="AK67" i="1"/>
  <c r="AP68" i="1"/>
  <c r="AI68" i="1"/>
  <c r="AF68" i="1"/>
  <c r="AJ69" i="1"/>
  <c r="AO70" i="1"/>
  <c r="AQ71" i="1"/>
  <c r="AC71" i="1"/>
  <c r="AN71" i="1"/>
  <c r="AO71" i="1" s="1"/>
  <c r="AC72" i="1"/>
  <c r="AJ72" i="1"/>
  <c r="AN72" i="1"/>
  <c r="AJ73" i="1"/>
  <c r="AG75" i="1"/>
  <c r="AD19" i="1"/>
  <c r="AF20" i="1"/>
  <c r="AK23" i="1"/>
  <c r="AE28" i="1"/>
  <c r="AG31" i="1"/>
  <c r="AE32" i="1"/>
  <c r="AI34" i="1"/>
  <c r="AG37" i="1"/>
  <c r="AE38" i="1"/>
  <c r="AF41" i="1"/>
  <c r="AM41" i="1"/>
  <c r="AD42" i="1"/>
  <c r="AG43" i="1"/>
  <c r="AE44" i="1"/>
  <c r="AG47" i="1"/>
  <c r="AE48" i="1"/>
  <c r="AG51" i="1"/>
  <c r="AE52" i="1"/>
  <c r="AG55" i="1"/>
  <c r="AI57" i="1"/>
  <c r="AN59" i="1"/>
  <c r="AI60" i="1"/>
  <c r="AE62" i="1"/>
  <c r="AK63" i="1"/>
  <c r="AM64" i="1"/>
  <c r="AC65" i="1"/>
  <c r="AU69" i="1"/>
  <c r="AG69" i="1"/>
  <c r="AD72" i="1"/>
  <c r="AR72" i="1"/>
  <c r="AK73" i="1"/>
  <c r="AD73" i="1"/>
  <c r="AC74" i="1"/>
  <c r="AJ74" i="1"/>
  <c r="AN74" i="1"/>
  <c r="AQ75" i="1"/>
  <c r="AC75" i="1"/>
  <c r="AJ75" i="1"/>
  <c r="AB14" i="1"/>
  <c r="AH14" i="1" s="1"/>
  <c r="AC16" i="1"/>
  <c r="AN16" i="1"/>
  <c r="AD17" i="1"/>
  <c r="AH17" i="1" s="1"/>
  <c r="AF18" i="1"/>
  <c r="AH18" i="1" s="1"/>
  <c r="AE19" i="1"/>
  <c r="AG20" i="1"/>
  <c r="AK21" i="1"/>
  <c r="AD22" i="1"/>
  <c r="AE23" i="1"/>
  <c r="AD24" i="1"/>
  <c r="AI25" i="1"/>
  <c r="AI27" i="1"/>
  <c r="AI28" i="1"/>
  <c r="AF29" i="1"/>
  <c r="AM29" i="1"/>
  <c r="AD30" i="1"/>
  <c r="AM30" i="1"/>
  <c r="AB31" i="1"/>
  <c r="AI31" i="1"/>
  <c r="AI32" i="1"/>
  <c r="AO32" i="1" s="1"/>
  <c r="AC33" i="1"/>
  <c r="AK33" i="1"/>
  <c r="AF35" i="1"/>
  <c r="AM35" i="1"/>
  <c r="AD36" i="1"/>
  <c r="AM36" i="1"/>
  <c r="AB37" i="1"/>
  <c r="AI37" i="1"/>
  <c r="AI38" i="1"/>
  <c r="AF39" i="1"/>
  <c r="AM39" i="1"/>
  <c r="AD40" i="1"/>
  <c r="AH40" i="1" s="1"/>
  <c r="AM40" i="1"/>
  <c r="AG41" i="1"/>
  <c r="AE42" i="1"/>
  <c r="AB43" i="1"/>
  <c r="AI43" i="1"/>
  <c r="AI44" i="1"/>
  <c r="AF45" i="1"/>
  <c r="AM45" i="1"/>
  <c r="AD46" i="1"/>
  <c r="AM46" i="1"/>
  <c r="AB47" i="1"/>
  <c r="AI47" i="1"/>
  <c r="AI48" i="1"/>
  <c r="AF49" i="1"/>
  <c r="AM49" i="1"/>
  <c r="AO49" i="1" s="1"/>
  <c r="AD50" i="1"/>
  <c r="AM50" i="1"/>
  <c r="AB51" i="1"/>
  <c r="AI51" i="1"/>
  <c r="AI52" i="1"/>
  <c r="AO52" i="1" s="1"/>
  <c r="AF53" i="1"/>
  <c r="AM53" i="1"/>
  <c r="AD54" i="1"/>
  <c r="AM54" i="1"/>
  <c r="AB55" i="1"/>
  <c r="AI55" i="1"/>
  <c r="AK56" i="1"/>
  <c r="AO57" i="1"/>
  <c r="AM58" i="1"/>
  <c r="AC59" i="1"/>
  <c r="AP59" i="1"/>
  <c r="AD60" i="1"/>
  <c r="AJ61" i="1"/>
  <c r="AF63" i="1"/>
  <c r="AF64" i="1"/>
  <c r="AD65" i="1"/>
  <c r="AN65" i="1"/>
  <c r="AP67" i="1"/>
  <c r="AD68" i="1"/>
  <c r="AN69" i="1"/>
  <c r="AB70" i="1"/>
  <c r="AE71" i="1"/>
  <c r="AL71" i="1"/>
  <c r="AG71" i="1"/>
  <c r="AE72" i="1"/>
  <c r="AB75" i="1"/>
  <c r="AN75" i="1"/>
  <c r="AK76" i="1"/>
  <c r="AD76" i="1"/>
  <c r="AI77" i="1"/>
  <c r="AB77" i="1"/>
  <c r="AM77" i="1"/>
  <c r="AF77" i="1"/>
  <c r="AL77" i="1"/>
  <c r="AI79" i="1"/>
  <c r="AB79" i="1"/>
  <c r="AM79" i="1"/>
  <c r="AF79" i="1"/>
  <c r="AD15" i="1"/>
  <c r="AH15" i="1" s="1"/>
  <c r="AF16" i="1"/>
  <c r="AH16" i="1" s="1"/>
  <c r="AG18" i="1"/>
  <c r="AH19" i="1"/>
  <c r="AB20" i="1"/>
  <c r="AJ20" i="1"/>
  <c r="AF23" i="1"/>
  <c r="AK24" i="1"/>
  <c r="AM25" i="1"/>
  <c r="AD26" i="1"/>
  <c r="AK27" i="1"/>
  <c r="AK28" i="1"/>
  <c r="AG29" i="1"/>
  <c r="AE30" i="1"/>
  <c r="AC31" i="1"/>
  <c r="AK31" i="1"/>
  <c r="AK32" i="1"/>
  <c r="AF33" i="1"/>
  <c r="AM33" i="1"/>
  <c r="AD34" i="1"/>
  <c r="AM34" i="1"/>
  <c r="AG35" i="1"/>
  <c r="AE36" i="1"/>
  <c r="AC37" i="1"/>
  <c r="AK37" i="1"/>
  <c r="AK38" i="1"/>
  <c r="AG39" i="1"/>
  <c r="AE40" i="1"/>
  <c r="AB41" i="1"/>
  <c r="AI41" i="1"/>
  <c r="AI42" i="1"/>
  <c r="AC43" i="1"/>
  <c r="AK43" i="1"/>
  <c r="AK44" i="1"/>
  <c r="AG45" i="1"/>
  <c r="AE46" i="1"/>
  <c r="AC47" i="1"/>
  <c r="AK47" i="1"/>
  <c r="AK48" i="1"/>
  <c r="AG49" i="1"/>
  <c r="AE50" i="1"/>
  <c r="AC51" i="1"/>
  <c r="AK51" i="1"/>
  <c r="AK52" i="1"/>
  <c r="AO53" i="1"/>
  <c r="AG53" i="1"/>
  <c r="AE54" i="1"/>
  <c r="AC55" i="1"/>
  <c r="AK55" i="1"/>
  <c r="AO55" i="1" s="1"/>
  <c r="AM56" i="1"/>
  <c r="AC57" i="1"/>
  <c r="AM57" i="1"/>
  <c r="AE58" i="1"/>
  <c r="AF59" i="1"/>
  <c r="AN60" i="1"/>
  <c r="AB61" i="1"/>
  <c r="AL61" i="1"/>
  <c r="AG63" i="1"/>
  <c r="AP63" i="1"/>
  <c r="AB64" i="1"/>
  <c r="AH64" i="1" s="1"/>
  <c r="AI64" i="1"/>
  <c r="AG65" i="1"/>
  <c r="AJ66" i="1"/>
  <c r="AJ67" i="1"/>
  <c r="AC69" i="1"/>
  <c r="AJ71" i="1"/>
  <c r="AG73" i="1"/>
  <c r="AF75" i="1"/>
  <c r="AC79" i="1"/>
  <c r="AL79" i="1"/>
  <c r="AJ80" i="1"/>
  <c r="AF81" i="1"/>
  <c r="AN81" i="1"/>
  <c r="AD82" i="1"/>
  <c r="AB83" i="1"/>
  <c r="AJ84" i="1"/>
  <c r="AF85" i="1"/>
  <c r="AN85" i="1"/>
  <c r="AD86" i="1"/>
  <c r="AH86" i="1" s="1"/>
  <c r="AB87" i="1"/>
  <c r="AH87" i="1" s="1"/>
  <c r="AJ88" i="1"/>
  <c r="AF89" i="1"/>
  <c r="AN89" i="1"/>
  <c r="AD90" i="1"/>
  <c r="AH90" i="1" s="1"/>
  <c r="AB91" i="1"/>
  <c r="AJ92" i="1"/>
  <c r="AF93" i="1"/>
  <c r="AN93" i="1"/>
  <c r="AJ94" i="1"/>
  <c r="AJ95" i="1"/>
  <c r="AJ96" i="1"/>
  <c r="AB97" i="1"/>
  <c r="AD98" i="1"/>
  <c r="AF99" i="1"/>
  <c r="AD100" i="1"/>
  <c r="AJ101" i="1"/>
  <c r="AN102" i="1"/>
  <c r="AF103" i="1"/>
  <c r="AL104" i="1"/>
  <c r="AE105" i="1"/>
  <c r="AN105" i="1"/>
  <c r="AJ106" i="1"/>
  <c r="AB107" i="1"/>
  <c r="AL107" i="1"/>
  <c r="AG108" i="1"/>
  <c r="AJ109" i="1"/>
  <c r="AN110" i="1"/>
  <c r="AF111" i="1"/>
  <c r="AL112" i="1"/>
  <c r="AE113" i="1"/>
  <c r="AN113" i="1"/>
  <c r="AJ114" i="1"/>
  <c r="AB115" i="1"/>
  <c r="AL115" i="1"/>
  <c r="AG116" i="1"/>
  <c r="AJ117" i="1"/>
  <c r="AD119" i="1"/>
  <c r="AC120" i="1"/>
  <c r="AN120" i="1"/>
  <c r="AB122" i="1"/>
  <c r="AB124" i="1"/>
  <c r="AC126" i="1"/>
  <c r="AN126" i="1"/>
  <c r="AD127" i="1"/>
  <c r="AC128" i="1"/>
  <c r="AN128" i="1"/>
  <c r="AB130" i="1"/>
  <c r="AJ130" i="1"/>
  <c r="AB132" i="1"/>
  <c r="AJ132" i="1"/>
  <c r="AC134" i="1"/>
  <c r="AN134" i="1"/>
  <c r="AD135" i="1"/>
  <c r="AG136" i="1"/>
  <c r="AB137" i="1"/>
  <c r="AM137" i="1"/>
  <c r="AC138" i="1"/>
  <c r="AE139" i="1"/>
  <c r="AD140" i="1"/>
  <c r="AN142" i="1"/>
  <c r="AL145" i="1"/>
  <c r="AG81" i="1"/>
  <c r="AE82" i="1"/>
  <c r="AL83" i="1"/>
  <c r="AG85" i="1"/>
  <c r="AE86" i="1"/>
  <c r="AL87" i="1"/>
  <c r="AG89" i="1"/>
  <c r="AE90" i="1"/>
  <c r="AL91" i="1"/>
  <c r="AG93" i="1"/>
  <c r="AJ103" i="1"/>
  <c r="AF105" i="1"/>
  <c r="AJ108" i="1"/>
  <c r="AJ111" i="1"/>
  <c r="AF113" i="1"/>
  <c r="AJ116" i="1"/>
  <c r="AE119" i="1"/>
  <c r="AF120" i="1"/>
  <c r="AD121" i="1"/>
  <c r="AD125" i="1"/>
  <c r="AF126" i="1"/>
  <c r="AE127" i="1"/>
  <c r="AF128" i="1"/>
  <c r="AD129" i="1"/>
  <c r="AD133" i="1"/>
  <c r="AF134" i="1"/>
  <c r="AE135" i="1"/>
  <c r="AE137" i="1"/>
  <c r="AF139" i="1"/>
  <c r="AQ142" i="1"/>
  <c r="AJ142" i="1"/>
  <c r="AU144" i="1"/>
  <c r="AN144" i="1"/>
  <c r="AC147" i="1"/>
  <c r="AJ147" i="1"/>
  <c r="AG79" i="1"/>
  <c r="AD80" i="1"/>
  <c r="AN80" i="1"/>
  <c r="AJ81" i="1"/>
  <c r="AF83" i="1"/>
  <c r="AD84" i="1"/>
  <c r="AN84" i="1"/>
  <c r="AJ85" i="1"/>
  <c r="AF87" i="1"/>
  <c r="AD88" i="1"/>
  <c r="AN88" i="1"/>
  <c r="AJ89" i="1"/>
  <c r="AF91" i="1"/>
  <c r="AD92" i="1"/>
  <c r="AH92" i="1" s="1"/>
  <c r="AN92" i="1"/>
  <c r="AC93" i="1"/>
  <c r="AJ93" i="1"/>
  <c r="AR93" i="1"/>
  <c r="AD94" i="1"/>
  <c r="AN94" i="1"/>
  <c r="AB95" i="1"/>
  <c r="AN95" i="1"/>
  <c r="AN96" i="1"/>
  <c r="AL98" i="1"/>
  <c r="AL99" i="1"/>
  <c r="AL100" i="1"/>
  <c r="AJ102" i="1"/>
  <c r="AJ105" i="1"/>
  <c r="AD106" i="1"/>
  <c r="AF107" i="1"/>
  <c r="AC108" i="1"/>
  <c r="AJ110" i="1"/>
  <c r="AJ113" i="1"/>
  <c r="AD114" i="1"/>
  <c r="AF115" i="1"/>
  <c r="AC116" i="1"/>
  <c r="AJ118" i="1"/>
  <c r="AG120" i="1"/>
  <c r="AE121" i="1"/>
  <c r="AF122" i="1"/>
  <c r="AD123" i="1"/>
  <c r="AF124" i="1"/>
  <c r="AE125" i="1"/>
  <c r="AG126" i="1"/>
  <c r="AG128" i="1"/>
  <c r="AE129" i="1"/>
  <c r="AF130" i="1"/>
  <c r="AD131" i="1"/>
  <c r="AF132" i="1"/>
  <c r="AE133" i="1"/>
  <c r="AG134" i="1"/>
  <c r="AK136" i="1"/>
  <c r="AF137" i="1"/>
  <c r="AI139" i="1"/>
  <c r="AD141" i="1"/>
  <c r="AK141" i="1"/>
  <c r="AI143" i="1"/>
  <c r="AB143" i="1"/>
  <c r="AM143" i="1"/>
  <c r="AT143" i="1"/>
  <c r="AP143" i="1"/>
  <c r="AL73" i="1"/>
  <c r="AO73" i="1" s="1"/>
  <c r="AL75" i="1"/>
  <c r="AG77" i="1"/>
  <c r="AD78" i="1"/>
  <c r="AN78" i="1"/>
  <c r="AJ79" i="1"/>
  <c r="AC81" i="1"/>
  <c r="AL81" i="1"/>
  <c r="AG83" i="1"/>
  <c r="AH83" i="1" s="1"/>
  <c r="AC85" i="1"/>
  <c r="AL85" i="1"/>
  <c r="AG87" i="1"/>
  <c r="AC89" i="1"/>
  <c r="AH89" i="1" s="1"/>
  <c r="AL89" i="1"/>
  <c r="AG91" i="1"/>
  <c r="AD93" i="1"/>
  <c r="AL93" i="1"/>
  <c r="AO93" i="1" s="1"/>
  <c r="AF95" i="1"/>
  <c r="AD96" i="1"/>
  <c r="AL97" i="1"/>
  <c r="AN98" i="1"/>
  <c r="AB99" i="1"/>
  <c r="AN99" i="1"/>
  <c r="AN100" i="1"/>
  <c r="AF101" i="1"/>
  <c r="AC102" i="1"/>
  <c r="AL102" i="1"/>
  <c r="AN103" i="1"/>
  <c r="AJ104" i="1"/>
  <c r="AB105" i="1"/>
  <c r="AG106" i="1"/>
  <c r="AJ107" i="1"/>
  <c r="AD108" i="1"/>
  <c r="AN108" i="1"/>
  <c r="AF109" i="1"/>
  <c r="AC110" i="1"/>
  <c r="AL110" i="1"/>
  <c r="AN111" i="1"/>
  <c r="AJ112" i="1"/>
  <c r="AB113" i="1"/>
  <c r="AG114" i="1"/>
  <c r="AJ115" i="1"/>
  <c r="AD116" i="1"/>
  <c r="AN116" i="1"/>
  <c r="AF117" i="1"/>
  <c r="AC118" i="1"/>
  <c r="AN118" i="1"/>
  <c r="AB120" i="1"/>
  <c r="AJ120" i="1"/>
  <c r="AG122" i="1"/>
  <c r="AG124" i="1"/>
  <c r="AB126" i="1"/>
  <c r="AJ126" i="1"/>
  <c r="AB128" i="1"/>
  <c r="AJ128" i="1"/>
  <c r="AG130" i="1"/>
  <c r="AG132" i="1"/>
  <c r="AB134" i="1"/>
  <c r="AJ134" i="1"/>
  <c r="AD136" i="1"/>
  <c r="AP136" i="1"/>
  <c r="AI137" i="1"/>
  <c r="AB139" i="1"/>
  <c r="AM139" i="1"/>
  <c r="AC140" i="1"/>
  <c r="AE141" i="1"/>
  <c r="AL141" i="1"/>
  <c r="AQ143" i="1"/>
  <c r="AC143" i="1"/>
  <c r="AU143" i="1"/>
  <c r="AN143" i="1"/>
  <c r="AJ144" i="1"/>
  <c r="AN147" i="1"/>
  <c r="AG148" i="1"/>
  <c r="AE153" i="1"/>
  <c r="AF155" i="1"/>
  <c r="AE159" i="1"/>
  <c r="AK160" i="1"/>
  <c r="AF161" i="1"/>
  <c r="AM161" i="1"/>
  <c r="AJ162" i="1"/>
  <c r="AE163" i="1"/>
  <c r="AN165" i="1"/>
  <c r="AK166" i="1"/>
  <c r="AF167" i="1"/>
  <c r="AM167" i="1"/>
  <c r="AJ168" i="1"/>
  <c r="AE169" i="1"/>
  <c r="AF172" i="1"/>
  <c r="AP172" i="1"/>
  <c r="AL174" i="1"/>
  <c r="AF175" i="1"/>
  <c r="AI179" i="1"/>
  <c r="AG180" i="1"/>
  <c r="AG182" i="1"/>
  <c r="AF184" i="1"/>
  <c r="AN184" i="1"/>
  <c r="AD185" i="1"/>
  <c r="AC186" i="1"/>
  <c r="AK188" i="1"/>
  <c r="AE189" i="1"/>
  <c r="AK190" i="1"/>
  <c r="AE191" i="1"/>
  <c r="AG192" i="1"/>
  <c r="AC194" i="1"/>
  <c r="AM195" i="1"/>
  <c r="AC196" i="1"/>
  <c r="AI197" i="1"/>
  <c r="AF198" i="1"/>
  <c r="AF199" i="1"/>
  <c r="V201" i="1"/>
  <c r="Z201" i="1"/>
  <c r="AJ148" i="1"/>
  <c r="AD149" i="1"/>
  <c r="AL149" i="1"/>
  <c r="AD152" i="1"/>
  <c r="AK152" i="1"/>
  <c r="AF153" i="1"/>
  <c r="AT153" i="1"/>
  <c r="AI155" i="1"/>
  <c r="AJ157" i="1"/>
  <c r="AC158" i="1"/>
  <c r="AF159" i="1"/>
  <c r="AD160" i="1"/>
  <c r="AL160" i="1"/>
  <c r="AI161" i="1"/>
  <c r="AQ161" i="1"/>
  <c r="AC162" i="1"/>
  <c r="AK162" i="1"/>
  <c r="AF163" i="1"/>
  <c r="AM163" i="1"/>
  <c r="AJ164" i="1"/>
  <c r="AJ165" i="1"/>
  <c r="AD166" i="1"/>
  <c r="AL166" i="1"/>
  <c r="AI167" i="1"/>
  <c r="AN167" i="1"/>
  <c r="AC168" i="1"/>
  <c r="AK168" i="1"/>
  <c r="AF169" i="1"/>
  <c r="AM169" i="1"/>
  <c r="AJ170" i="1"/>
  <c r="AE171" i="1"/>
  <c r="AG172" i="1"/>
  <c r="AD173" i="1"/>
  <c r="AH173" i="1" s="1"/>
  <c r="AL173" i="1"/>
  <c r="AF174" i="1"/>
  <c r="AD177" i="1"/>
  <c r="AG184" i="1"/>
  <c r="AE185" i="1"/>
  <c r="AF186" i="1"/>
  <c r="AD187" i="1"/>
  <c r="AM197" i="1"/>
  <c r="AG198" i="1"/>
  <c r="AK201" i="1"/>
  <c r="W201" i="1"/>
  <c r="AJ201" i="1" s="1"/>
  <c r="AA201" i="1"/>
  <c r="AN201" i="1" s="1"/>
  <c r="AP142" i="1"/>
  <c r="AL143" i="1"/>
  <c r="AC148" i="1"/>
  <c r="AK148" i="1"/>
  <c r="AO148" i="1" s="1"/>
  <c r="AM149" i="1"/>
  <c r="AJ150" i="1"/>
  <c r="AF152" i="1"/>
  <c r="AI153" i="1"/>
  <c r="AG154" i="1"/>
  <c r="AB155" i="1"/>
  <c r="AM155" i="1"/>
  <c r="AC156" i="1"/>
  <c r="AE157" i="1"/>
  <c r="AU157" i="1"/>
  <c r="AD158" i="1"/>
  <c r="AI159" i="1"/>
  <c r="AB161" i="1"/>
  <c r="AJ161" i="1"/>
  <c r="AD162" i="1"/>
  <c r="AL162" i="1"/>
  <c r="AI163" i="1"/>
  <c r="AQ163" i="1"/>
  <c r="AC164" i="1"/>
  <c r="AK164" i="1"/>
  <c r="AE165" i="1"/>
  <c r="AB167" i="1"/>
  <c r="AJ167" i="1"/>
  <c r="AD168" i="1"/>
  <c r="AL168" i="1"/>
  <c r="AI169" i="1"/>
  <c r="AN169" i="1"/>
  <c r="AC170" i="1"/>
  <c r="AK170" i="1"/>
  <c r="AF171" i="1"/>
  <c r="AB172" i="1"/>
  <c r="AJ172" i="1"/>
  <c r="AM173" i="1"/>
  <c r="AG174" i="1"/>
  <c r="AP174" i="1"/>
  <c r="AB175" i="1"/>
  <c r="AM175" i="1"/>
  <c r="AG176" i="1"/>
  <c r="AF178" i="1"/>
  <c r="AN178" i="1"/>
  <c r="AD179" i="1"/>
  <c r="AC180" i="1"/>
  <c r="AN180" i="1"/>
  <c r="AD181" i="1"/>
  <c r="AC182" i="1"/>
  <c r="AN182" i="1"/>
  <c r="AD183" i="1"/>
  <c r="AB184" i="1"/>
  <c r="AJ184" i="1"/>
  <c r="AI185" i="1"/>
  <c r="AG186" i="1"/>
  <c r="AE187" i="1"/>
  <c r="AC188" i="1"/>
  <c r="AM189" i="1"/>
  <c r="AC190" i="1"/>
  <c r="AM191" i="1"/>
  <c r="AI193" i="1"/>
  <c r="AK194" i="1"/>
  <c r="AE195" i="1"/>
  <c r="AG196" i="1"/>
  <c r="AB198" i="1"/>
  <c r="AK198" i="1"/>
  <c r="AN199" i="1"/>
  <c r="AD200" i="1"/>
  <c r="AM200" i="1"/>
  <c r="AF144" i="1"/>
  <c r="AP144" i="1"/>
  <c r="AJ146" i="1"/>
  <c r="AF148" i="1"/>
  <c r="AN148" i="1"/>
  <c r="AF149" i="1"/>
  <c r="AL150" i="1"/>
  <c r="AG152" i="1"/>
  <c r="AP152" i="1"/>
  <c r="AE155" i="1"/>
  <c r="AD156" i="1"/>
  <c r="AF157" i="1"/>
  <c r="AN157" i="1"/>
  <c r="AG158" i="1"/>
  <c r="AB159" i="1"/>
  <c r="AM159" i="1"/>
  <c r="AJ160" i="1"/>
  <c r="AE161" i="1"/>
  <c r="AG162" i="1"/>
  <c r="AN162" i="1"/>
  <c r="AB163" i="1"/>
  <c r="AJ163" i="1"/>
  <c r="AD164" i="1"/>
  <c r="AL164" i="1"/>
  <c r="AF165" i="1"/>
  <c r="AM165" i="1"/>
  <c r="AJ166" i="1"/>
  <c r="AE167" i="1"/>
  <c r="AG168" i="1"/>
  <c r="AN168" i="1"/>
  <c r="AB169" i="1"/>
  <c r="AJ169" i="1"/>
  <c r="AD170" i="1"/>
  <c r="AL170" i="1"/>
  <c r="AT171" i="1"/>
  <c r="AC172" i="1"/>
  <c r="AN172" i="1"/>
  <c r="AF173" i="1"/>
  <c r="AN173" i="1"/>
  <c r="AB174" i="1"/>
  <c r="AJ174" i="1"/>
  <c r="AC176" i="1"/>
  <c r="AJ176" i="1"/>
  <c r="AI177" i="1"/>
  <c r="AG178" i="1"/>
  <c r="AF180" i="1"/>
  <c r="AF182" i="1"/>
  <c r="AT183" i="1"/>
  <c r="AC184" i="1"/>
  <c r="AK184" i="1"/>
  <c r="AB186" i="1"/>
  <c r="AJ186" i="1"/>
  <c r="AG188" i="1"/>
  <c r="AG190" i="1"/>
  <c r="AC192" i="1"/>
  <c r="AM193" i="1"/>
  <c r="AI195" i="1"/>
  <c r="AK196" i="1"/>
  <c r="AE197" i="1"/>
  <c r="AC198" i="1"/>
  <c r="AE199" i="1"/>
  <c r="AQ200" i="1"/>
  <c r="AH8" i="1"/>
  <c r="AH6" i="1"/>
  <c r="AH13" i="1"/>
  <c r="AH10" i="1"/>
  <c r="AT5" i="1"/>
  <c r="AR6" i="1"/>
  <c r="AP7" i="1"/>
  <c r="AT7" i="1"/>
  <c r="AR8" i="1"/>
  <c r="AP9" i="1"/>
  <c r="AT9" i="1"/>
  <c r="AR10" i="1"/>
  <c r="AP11" i="1"/>
  <c r="AT11" i="1"/>
  <c r="AR12" i="1"/>
  <c r="AP13" i="1"/>
  <c r="AT13" i="1"/>
  <c r="AR14" i="1"/>
  <c r="AP15" i="1"/>
  <c r="AT15" i="1"/>
  <c r="AR16" i="1"/>
  <c r="AP17" i="1"/>
  <c r="AT17" i="1"/>
  <c r="AR18" i="1"/>
  <c r="AP19" i="1"/>
  <c r="AT19" i="1"/>
  <c r="AR20" i="1"/>
  <c r="AJ21" i="1"/>
  <c r="AU21" i="1"/>
  <c r="AP22" i="1"/>
  <c r="AU22" i="1"/>
  <c r="AJ23" i="1"/>
  <c r="AU23" i="1"/>
  <c r="AP24" i="1"/>
  <c r="AU24" i="1"/>
  <c r="AE25" i="1"/>
  <c r="AJ25" i="1"/>
  <c r="AU25" i="1"/>
  <c r="AB26" i="1"/>
  <c r="AP26" i="1"/>
  <c r="AF26" i="1"/>
  <c r="AT26" i="1"/>
  <c r="AE26" i="1"/>
  <c r="AE27" i="1"/>
  <c r="AJ32" i="1"/>
  <c r="AC32" i="1"/>
  <c r="AH32" i="1" s="1"/>
  <c r="AN32" i="1"/>
  <c r="AG32" i="1"/>
  <c r="AU32" i="1"/>
  <c r="AL35" i="1"/>
  <c r="AE35" i="1"/>
  <c r="AH35" i="1" s="1"/>
  <c r="AJ40" i="1"/>
  <c r="AC40" i="1"/>
  <c r="AN40" i="1"/>
  <c r="AO40" i="1" s="1"/>
  <c r="AG40" i="1"/>
  <c r="AU40" i="1"/>
  <c r="AL43" i="1"/>
  <c r="AO43" i="1" s="1"/>
  <c r="AE43" i="1"/>
  <c r="AO51" i="1"/>
  <c r="AO56" i="1"/>
  <c r="AM5" i="1"/>
  <c r="AK6" i="1"/>
  <c r="AQ7" i="1"/>
  <c r="AU7" i="1"/>
  <c r="AK8" i="1"/>
  <c r="AI9" i="1"/>
  <c r="AM9" i="1"/>
  <c r="AQ9" i="1"/>
  <c r="AU9" i="1"/>
  <c r="AK10" i="1"/>
  <c r="AI11" i="1"/>
  <c r="AM11" i="1"/>
  <c r="AQ11" i="1"/>
  <c r="AU11" i="1"/>
  <c r="AK12" i="1"/>
  <c r="AI13" i="1"/>
  <c r="AM13" i="1"/>
  <c r="AQ13" i="1"/>
  <c r="AU13" i="1"/>
  <c r="AK14" i="1"/>
  <c r="AI15" i="1"/>
  <c r="AM15" i="1"/>
  <c r="AQ15" i="1"/>
  <c r="AU15" i="1"/>
  <c r="AK16" i="1"/>
  <c r="AI17" i="1"/>
  <c r="AM17" i="1"/>
  <c r="AQ17" i="1"/>
  <c r="AU17" i="1"/>
  <c r="AK18" i="1"/>
  <c r="AI19" i="1"/>
  <c r="AM19" i="1"/>
  <c r="AQ19" i="1"/>
  <c r="AU19" i="1"/>
  <c r="AK20" i="1"/>
  <c r="AQ21" i="1"/>
  <c r="AG22" i="1"/>
  <c r="AQ22" i="1"/>
  <c r="AQ23" i="1"/>
  <c r="AG24" i="1"/>
  <c r="AQ24" i="1"/>
  <c r="AK25" i="1"/>
  <c r="AQ25" i="1"/>
  <c r="AG26" i="1"/>
  <c r="AM26" i="1"/>
  <c r="AU26" i="1"/>
  <c r="AJ27" i="1"/>
  <c r="AQ27" i="1"/>
  <c r="AN27" i="1"/>
  <c r="AU27" i="1"/>
  <c r="AJ30" i="1"/>
  <c r="AC30" i="1"/>
  <c r="AN30" i="1"/>
  <c r="AO30" i="1" s="1"/>
  <c r="AG30" i="1"/>
  <c r="AU30" i="1"/>
  <c r="AL33" i="1"/>
  <c r="AO33" i="1" s="1"/>
  <c r="AE33" i="1"/>
  <c r="AJ38" i="1"/>
  <c r="AC38" i="1"/>
  <c r="AN38" i="1"/>
  <c r="AG38" i="1"/>
  <c r="AU38" i="1"/>
  <c r="AL41" i="1"/>
  <c r="AE41" i="1"/>
  <c r="AH41" i="1" s="1"/>
  <c r="AJ46" i="1"/>
  <c r="AC46" i="1"/>
  <c r="AN46" i="1"/>
  <c r="AG46" i="1"/>
  <c r="AU46" i="1"/>
  <c r="AO48" i="1"/>
  <c r="AQ5" i="1"/>
  <c r="AI7" i="1"/>
  <c r="AB5" i="1"/>
  <c r="AJ5" i="1"/>
  <c r="AR5" i="1"/>
  <c r="AL6" i="1"/>
  <c r="AP6" i="1"/>
  <c r="AT6" i="1"/>
  <c r="AF7" i="1"/>
  <c r="AH7" i="1" s="1"/>
  <c r="AJ7" i="1"/>
  <c r="AN7" i="1"/>
  <c r="AR7" i="1"/>
  <c r="AL8" i="1"/>
  <c r="AP8" i="1"/>
  <c r="AT8" i="1"/>
  <c r="AJ9" i="1"/>
  <c r="AN9" i="1"/>
  <c r="AR9" i="1"/>
  <c r="AL10" i="1"/>
  <c r="AP10" i="1"/>
  <c r="AT10" i="1"/>
  <c r="AJ11" i="1"/>
  <c r="AN11" i="1"/>
  <c r="AR11" i="1"/>
  <c r="AL12" i="1"/>
  <c r="AP12" i="1"/>
  <c r="AT12" i="1"/>
  <c r="AJ13" i="1"/>
  <c r="AN13" i="1"/>
  <c r="AR13" i="1"/>
  <c r="AL14" i="1"/>
  <c r="AP14" i="1"/>
  <c r="AT14" i="1"/>
  <c r="AJ15" i="1"/>
  <c r="AN15" i="1"/>
  <c r="AR15" i="1"/>
  <c r="AL16" i="1"/>
  <c r="AP16" i="1"/>
  <c r="AT16" i="1"/>
  <c r="AJ17" i="1"/>
  <c r="AN17" i="1"/>
  <c r="AR17" i="1"/>
  <c r="AL18" i="1"/>
  <c r="AP18" i="1"/>
  <c r="AT18" i="1"/>
  <c r="AJ19" i="1"/>
  <c r="AN19" i="1"/>
  <c r="AR19" i="1"/>
  <c r="AL20" i="1"/>
  <c r="AP20" i="1"/>
  <c r="AT20" i="1"/>
  <c r="AB21" i="1"/>
  <c r="AG21" i="1"/>
  <c r="AM21" i="1"/>
  <c r="AR21" i="1"/>
  <c r="AC22" i="1"/>
  <c r="AM22" i="1"/>
  <c r="AG23" i="1"/>
  <c r="AH23" i="1" s="1"/>
  <c r="AR23" i="1"/>
  <c r="AC24" i="1"/>
  <c r="AH24" i="1" s="1"/>
  <c r="AM24" i="1"/>
  <c r="AG25" i="1"/>
  <c r="AR25" i="1"/>
  <c r="AC26" i="1"/>
  <c r="AG27" i="1"/>
  <c r="AJ28" i="1"/>
  <c r="AC28" i="1"/>
  <c r="AN28" i="1"/>
  <c r="AG28" i="1"/>
  <c r="AU28" i="1"/>
  <c r="AL31" i="1"/>
  <c r="AO31" i="1" s="1"/>
  <c r="AE31" i="1"/>
  <c r="AH31" i="1" s="1"/>
  <c r="AJ36" i="1"/>
  <c r="AC36" i="1"/>
  <c r="AN36" i="1"/>
  <c r="AG36" i="1"/>
  <c r="AU36" i="1"/>
  <c r="AL39" i="1"/>
  <c r="AO39" i="1" s="1"/>
  <c r="AE39" i="1"/>
  <c r="AH39" i="1" s="1"/>
  <c r="AJ44" i="1"/>
  <c r="AC44" i="1"/>
  <c r="AN44" i="1"/>
  <c r="AG44" i="1"/>
  <c r="AU44" i="1"/>
  <c r="AL47" i="1"/>
  <c r="AE47" i="1"/>
  <c r="AP5" i="1"/>
  <c r="AV5" i="1" s="1"/>
  <c r="AU5" i="1"/>
  <c r="AN5" i="1"/>
  <c r="AI21" i="1"/>
  <c r="AO21" i="1" s="1"/>
  <c r="AI22" i="1"/>
  <c r="AO22" i="1" s="1"/>
  <c r="AT22" i="1"/>
  <c r="AI24" i="1"/>
  <c r="AO24" i="1" s="1"/>
  <c r="AT24" i="1"/>
  <c r="AI26" i="1"/>
  <c r="AO26" i="1" s="1"/>
  <c r="AQ26" i="1"/>
  <c r="AC27" i="1"/>
  <c r="AL29" i="1"/>
  <c r="AO29" i="1" s="1"/>
  <c r="AE29" i="1"/>
  <c r="AQ30" i="1"/>
  <c r="AJ34" i="1"/>
  <c r="AO34" i="1" s="1"/>
  <c r="AC34" i="1"/>
  <c r="AN34" i="1"/>
  <c r="AG34" i="1"/>
  <c r="AU34" i="1"/>
  <c r="AL37" i="1"/>
  <c r="AE37" i="1"/>
  <c r="AH37" i="1" s="1"/>
  <c r="AQ38" i="1"/>
  <c r="AJ42" i="1"/>
  <c r="AO42" i="1" s="1"/>
  <c r="AC42" i="1"/>
  <c r="AN42" i="1"/>
  <c r="AG42" i="1"/>
  <c r="AU42" i="1"/>
  <c r="AH43" i="1"/>
  <c r="AL45" i="1"/>
  <c r="AE45" i="1"/>
  <c r="AH45" i="1" s="1"/>
  <c r="AQ46" i="1"/>
  <c r="AO50" i="1"/>
  <c r="AQ29" i="1"/>
  <c r="AU29" i="1"/>
  <c r="AQ31" i="1"/>
  <c r="AU31" i="1"/>
  <c r="AQ33" i="1"/>
  <c r="AU33" i="1"/>
  <c r="AQ35" i="1"/>
  <c r="AU35" i="1"/>
  <c r="AQ37" i="1"/>
  <c r="AU37" i="1"/>
  <c r="AQ39" i="1"/>
  <c r="AU39" i="1"/>
  <c r="AQ41" i="1"/>
  <c r="AU41" i="1"/>
  <c r="AQ43" i="1"/>
  <c r="AU43" i="1"/>
  <c r="AQ45" i="1"/>
  <c r="AU45" i="1"/>
  <c r="AQ47" i="1"/>
  <c r="AU47" i="1"/>
  <c r="AC48" i="1"/>
  <c r="AG48" i="1"/>
  <c r="AE49" i="1"/>
  <c r="AH49" i="1" s="1"/>
  <c r="AQ49" i="1"/>
  <c r="AU49" i="1"/>
  <c r="AC50" i="1"/>
  <c r="AG50" i="1"/>
  <c r="AE51" i="1"/>
  <c r="AH51" i="1" s="1"/>
  <c r="AQ51" i="1"/>
  <c r="AU51" i="1"/>
  <c r="AC52" i="1"/>
  <c r="AG52" i="1"/>
  <c r="AE53" i="1"/>
  <c r="AH53" i="1" s="1"/>
  <c r="AQ53" i="1"/>
  <c r="AU53" i="1"/>
  <c r="AC54" i="1"/>
  <c r="AG54" i="1"/>
  <c r="AE55" i="1"/>
  <c r="AH55" i="1" s="1"/>
  <c r="AQ55" i="1"/>
  <c r="AU55" i="1"/>
  <c r="AC56" i="1"/>
  <c r="AG56" i="1"/>
  <c r="AE57" i="1"/>
  <c r="AQ57" i="1"/>
  <c r="AU57" i="1"/>
  <c r="AC58" i="1"/>
  <c r="AG58" i="1"/>
  <c r="AQ60" i="1"/>
  <c r="AU60" i="1"/>
  <c r="AD61" i="1"/>
  <c r="AH61" i="1" s="1"/>
  <c r="AT61" i="1"/>
  <c r="AP62" i="1"/>
  <c r="AT62" i="1"/>
  <c r="AN64" i="1"/>
  <c r="AB65" i="1"/>
  <c r="AR65" i="1"/>
  <c r="AB66" i="1"/>
  <c r="AM66" i="1"/>
  <c r="AR66" i="1"/>
  <c r="AQ68" i="1"/>
  <c r="AU68" i="1"/>
  <c r="AD69" i="1"/>
  <c r="AH69" i="1" s="1"/>
  <c r="AT69" i="1"/>
  <c r="AP70" i="1"/>
  <c r="AB71" i="1"/>
  <c r="AT71" i="1"/>
  <c r="AF72" i="1"/>
  <c r="AT72" i="1"/>
  <c r="AT74" i="1"/>
  <c r="AD75" i="1"/>
  <c r="AH75" i="1" s="1"/>
  <c r="AK75" i="1"/>
  <c r="AD77" i="1"/>
  <c r="AH77" i="1" s="1"/>
  <c r="AK77" i="1"/>
  <c r="AD79" i="1"/>
  <c r="AH79" i="1" s="1"/>
  <c r="AK79" i="1"/>
  <c r="AR27" i="1"/>
  <c r="AP28" i="1"/>
  <c r="AT28" i="1"/>
  <c r="AR29" i="1"/>
  <c r="AP30" i="1"/>
  <c r="AT30" i="1"/>
  <c r="AR31" i="1"/>
  <c r="AP32" i="1"/>
  <c r="AV32" i="1" s="1"/>
  <c r="AT32" i="1"/>
  <c r="AR33" i="1"/>
  <c r="AP34" i="1"/>
  <c r="AT34" i="1"/>
  <c r="AR35" i="1"/>
  <c r="AP36" i="1"/>
  <c r="AT36" i="1"/>
  <c r="AR37" i="1"/>
  <c r="AP38" i="1"/>
  <c r="AT38" i="1"/>
  <c r="AR39" i="1"/>
  <c r="AP40" i="1"/>
  <c r="AV40" i="1" s="1"/>
  <c r="AT40" i="1"/>
  <c r="AR41" i="1"/>
  <c r="AP42" i="1"/>
  <c r="AT42" i="1"/>
  <c r="AR43" i="1"/>
  <c r="AP44" i="1"/>
  <c r="AT44" i="1"/>
  <c r="AR45" i="1"/>
  <c r="AP46" i="1"/>
  <c r="AT46" i="1"/>
  <c r="AR47" i="1"/>
  <c r="AP48" i="1"/>
  <c r="AT48" i="1"/>
  <c r="AR49" i="1"/>
  <c r="AP50" i="1"/>
  <c r="AT50" i="1"/>
  <c r="AR51" i="1"/>
  <c r="AP52" i="1"/>
  <c r="AT52" i="1"/>
  <c r="AR53" i="1"/>
  <c r="AP54" i="1"/>
  <c r="AT54" i="1"/>
  <c r="AR55" i="1"/>
  <c r="AD56" i="1"/>
  <c r="AP56" i="1"/>
  <c r="AT56" i="1"/>
  <c r="AB57" i="1"/>
  <c r="AF57" i="1"/>
  <c r="AR57" i="1"/>
  <c r="AD58" i="1"/>
  <c r="AP58" i="1"/>
  <c r="AT58" i="1"/>
  <c r="AB59" i="1"/>
  <c r="AG59" i="1"/>
  <c r="AL59" i="1"/>
  <c r="AR59" i="1"/>
  <c r="AB60" i="1"/>
  <c r="AM60" i="1"/>
  <c r="AR60" i="1"/>
  <c r="AF61" i="1"/>
  <c r="AK61" i="1"/>
  <c r="AP61" i="1"/>
  <c r="AQ62" i="1"/>
  <c r="AU62" i="1"/>
  <c r="AD63" i="1"/>
  <c r="AH63" i="1" s="1"/>
  <c r="AT63" i="1"/>
  <c r="AV63" i="1" s="1"/>
  <c r="AJ64" i="1"/>
  <c r="AD66" i="1"/>
  <c r="AI66" i="1"/>
  <c r="AN66" i="1"/>
  <c r="AB67" i="1"/>
  <c r="AH67" i="1" s="1"/>
  <c r="AL67" i="1"/>
  <c r="AR67" i="1"/>
  <c r="AB68" i="1"/>
  <c r="AH68" i="1" s="1"/>
  <c r="AM68" i="1"/>
  <c r="AR68" i="1"/>
  <c r="AF69" i="1"/>
  <c r="AK69" i="1"/>
  <c r="AO69" i="1" s="1"/>
  <c r="AP69" i="1"/>
  <c r="AV69" i="1" s="1"/>
  <c r="AC70" i="1"/>
  <c r="AQ70" i="1"/>
  <c r="AG70" i="1"/>
  <c r="AU70" i="1"/>
  <c r="AF70" i="1"/>
  <c r="AR70" i="1"/>
  <c r="AP71" i="1"/>
  <c r="AB72" i="1"/>
  <c r="AH72" i="1" s="1"/>
  <c r="AP72" i="1"/>
  <c r="AB73" i="1"/>
  <c r="AH73" i="1" s="1"/>
  <c r="AT73" i="1"/>
  <c r="AF74" i="1"/>
  <c r="AH84" i="1"/>
  <c r="AH88" i="1"/>
  <c r="AH91" i="1"/>
  <c r="AQ48" i="1"/>
  <c r="AU48" i="1"/>
  <c r="AQ50" i="1"/>
  <c r="AU50" i="1"/>
  <c r="AQ52" i="1"/>
  <c r="AU52" i="1"/>
  <c r="AQ54" i="1"/>
  <c r="AU54" i="1"/>
  <c r="AQ56" i="1"/>
  <c r="AU56" i="1"/>
  <c r="AQ58" i="1"/>
  <c r="AU58" i="1"/>
  <c r="AR62" i="1"/>
  <c r="AQ64" i="1"/>
  <c r="AU64" i="1"/>
  <c r="AT65" i="1"/>
  <c r="AT66" i="1"/>
  <c r="AK74" i="1"/>
  <c r="AO74" i="1" s="1"/>
  <c r="AR74" i="1"/>
  <c r="AO75" i="1"/>
  <c r="AB76" i="1"/>
  <c r="AI76" i="1"/>
  <c r="AF76" i="1"/>
  <c r="AM76" i="1"/>
  <c r="AP76" i="1"/>
  <c r="AO77" i="1"/>
  <c r="AB78" i="1"/>
  <c r="AI78" i="1"/>
  <c r="AF78" i="1"/>
  <c r="AM78" i="1"/>
  <c r="AP78" i="1"/>
  <c r="AO79" i="1"/>
  <c r="AB80" i="1"/>
  <c r="AI80" i="1"/>
  <c r="AF80" i="1"/>
  <c r="AM80" i="1"/>
  <c r="AP80" i="1"/>
  <c r="AJ59" i="1"/>
  <c r="AO59" i="1" s="1"/>
  <c r="AT59" i="1"/>
  <c r="AJ60" i="1"/>
  <c r="AD62" i="1"/>
  <c r="AH62" i="1" s="1"/>
  <c r="AN62" i="1"/>
  <c r="AO62" i="1" s="1"/>
  <c r="AL63" i="1"/>
  <c r="AO63" i="1" s="1"/>
  <c r="AR64" i="1"/>
  <c r="AF65" i="1"/>
  <c r="AP65" i="1"/>
  <c r="AV65" i="1" s="1"/>
  <c r="AQ66" i="1"/>
  <c r="AU66" i="1"/>
  <c r="AT67" i="1"/>
  <c r="AJ68" i="1"/>
  <c r="AO68" i="1" s="1"/>
  <c r="AD70" i="1"/>
  <c r="AF71" i="1"/>
  <c r="AO72" i="1"/>
  <c r="AR73" i="1"/>
  <c r="AD74" i="1"/>
  <c r="AR75" i="1"/>
  <c r="AH81" i="1"/>
  <c r="AH85" i="1"/>
  <c r="AR81" i="1"/>
  <c r="AP82" i="1"/>
  <c r="AT82" i="1"/>
  <c r="AR83" i="1"/>
  <c r="AP84" i="1"/>
  <c r="AT84" i="1"/>
  <c r="AR85" i="1"/>
  <c r="AP86" i="1"/>
  <c r="AT86" i="1"/>
  <c r="AR87" i="1"/>
  <c r="AP88" i="1"/>
  <c r="AT88" i="1"/>
  <c r="AR89" i="1"/>
  <c r="AP90" i="1"/>
  <c r="AT90" i="1"/>
  <c r="AR91" i="1"/>
  <c r="AP92" i="1"/>
  <c r="AT92" i="1"/>
  <c r="AD97" i="1"/>
  <c r="AK97" i="1"/>
  <c r="AB98" i="1"/>
  <c r="AI98" i="1"/>
  <c r="AF98" i="1"/>
  <c r="AM98" i="1"/>
  <c r="AB119" i="1"/>
  <c r="AI119" i="1"/>
  <c r="AF119" i="1"/>
  <c r="AT119" i="1"/>
  <c r="AM119" i="1"/>
  <c r="AB125" i="1"/>
  <c r="AI125" i="1"/>
  <c r="AP125" i="1"/>
  <c r="AF125" i="1"/>
  <c r="AM125" i="1"/>
  <c r="AB133" i="1"/>
  <c r="AH133" i="1" s="1"/>
  <c r="AI133" i="1"/>
  <c r="AP133" i="1"/>
  <c r="AF133" i="1"/>
  <c r="AM133" i="1"/>
  <c r="AQ72" i="1"/>
  <c r="AU72" i="1"/>
  <c r="AQ74" i="1"/>
  <c r="AU74" i="1"/>
  <c r="AQ76" i="1"/>
  <c r="AU76" i="1"/>
  <c r="AQ78" i="1"/>
  <c r="AU78" i="1"/>
  <c r="AQ80" i="1"/>
  <c r="AU80" i="1"/>
  <c r="AK81" i="1"/>
  <c r="AI82" i="1"/>
  <c r="AM82" i="1"/>
  <c r="AQ82" i="1"/>
  <c r="AU82" i="1"/>
  <c r="AK83" i="1"/>
  <c r="AO83" i="1" s="1"/>
  <c r="AI84" i="1"/>
  <c r="AM84" i="1"/>
  <c r="AQ84" i="1"/>
  <c r="AU84" i="1"/>
  <c r="AK85" i="1"/>
  <c r="AI86" i="1"/>
  <c r="AM86" i="1"/>
  <c r="AQ86" i="1"/>
  <c r="AU86" i="1"/>
  <c r="AK87" i="1"/>
  <c r="AO87" i="1" s="1"/>
  <c r="AI88" i="1"/>
  <c r="AM88" i="1"/>
  <c r="AQ88" i="1"/>
  <c r="AU88" i="1"/>
  <c r="AK89" i="1"/>
  <c r="AO89" i="1" s="1"/>
  <c r="AI90" i="1"/>
  <c r="AM90" i="1"/>
  <c r="AQ90" i="1"/>
  <c r="AU90" i="1"/>
  <c r="AK91" i="1"/>
  <c r="AO91" i="1" s="1"/>
  <c r="AI92" i="1"/>
  <c r="AM92" i="1"/>
  <c r="AQ92" i="1"/>
  <c r="AU92" i="1"/>
  <c r="AB94" i="1"/>
  <c r="AI94" i="1"/>
  <c r="AF94" i="1"/>
  <c r="AM94" i="1"/>
  <c r="AP94" i="1"/>
  <c r="AR97" i="1"/>
  <c r="AT98" i="1"/>
  <c r="AD99" i="1"/>
  <c r="AK99" i="1"/>
  <c r="AB100" i="1"/>
  <c r="AI100" i="1"/>
  <c r="AF100" i="1"/>
  <c r="AM100" i="1"/>
  <c r="AI147" i="1"/>
  <c r="AB147" i="1"/>
  <c r="AP147" i="1"/>
  <c r="AF147" i="1"/>
  <c r="AM147" i="1"/>
  <c r="AP75" i="1"/>
  <c r="AV75" i="1" s="1"/>
  <c r="AT75" i="1"/>
  <c r="AR76" i="1"/>
  <c r="AP77" i="1"/>
  <c r="AT77" i="1"/>
  <c r="AR78" i="1"/>
  <c r="AP79" i="1"/>
  <c r="AT79" i="1"/>
  <c r="AR80" i="1"/>
  <c r="AP81" i="1"/>
  <c r="AT81" i="1"/>
  <c r="AR82" i="1"/>
  <c r="AP83" i="1"/>
  <c r="AV83" i="1" s="1"/>
  <c r="AT83" i="1"/>
  <c r="AR84" i="1"/>
  <c r="AP85" i="1"/>
  <c r="AT85" i="1"/>
  <c r="AR86" i="1"/>
  <c r="AP87" i="1"/>
  <c r="AT87" i="1"/>
  <c r="AR88" i="1"/>
  <c r="AP89" i="1"/>
  <c r="AT89" i="1"/>
  <c r="AR90" i="1"/>
  <c r="AP91" i="1"/>
  <c r="AT91" i="1"/>
  <c r="AR92" i="1"/>
  <c r="AO97" i="1"/>
  <c r="AD101" i="1"/>
  <c r="AK101" i="1"/>
  <c r="AD103" i="1"/>
  <c r="AK103" i="1"/>
  <c r="AO103" i="1" s="1"/>
  <c r="AD105" i="1"/>
  <c r="AK105" i="1"/>
  <c r="AO105" i="1" s="1"/>
  <c r="AD107" i="1"/>
  <c r="AK107" i="1"/>
  <c r="AO107" i="1" s="1"/>
  <c r="AD109" i="1"/>
  <c r="AK109" i="1"/>
  <c r="AO109" i="1" s="1"/>
  <c r="AD111" i="1"/>
  <c r="AK111" i="1"/>
  <c r="AO111" i="1" s="1"/>
  <c r="AD113" i="1"/>
  <c r="AK113" i="1"/>
  <c r="AO113" i="1" s="1"/>
  <c r="AD115" i="1"/>
  <c r="AK115" i="1"/>
  <c r="AO115" i="1" s="1"/>
  <c r="AD117" i="1"/>
  <c r="AK117" i="1"/>
  <c r="AP119" i="1"/>
  <c r="AD126" i="1"/>
  <c r="AH126" i="1" s="1"/>
  <c r="AK126" i="1"/>
  <c r="AR126" i="1"/>
  <c r="AD134" i="1"/>
  <c r="AH134" i="1" s="1"/>
  <c r="AK134" i="1"/>
  <c r="AR134" i="1"/>
  <c r="AE138" i="1"/>
  <c r="AL138" i="1"/>
  <c r="AE140" i="1"/>
  <c r="AL140" i="1"/>
  <c r="AK146" i="1"/>
  <c r="AD146" i="1"/>
  <c r="AR146" i="1"/>
  <c r="AB93" i="1"/>
  <c r="AH93" i="1" s="1"/>
  <c r="AT93" i="1"/>
  <c r="AT94" i="1"/>
  <c r="AD95" i="1"/>
  <c r="AK95" i="1"/>
  <c r="AO95" i="1" s="1"/>
  <c r="AB96" i="1"/>
  <c r="AI96" i="1"/>
  <c r="AF96" i="1"/>
  <c r="AM96" i="1"/>
  <c r="AP98" i="1"/>
  <c r="AO99" i="1"/>
  <c r="AB102" i="1"/>
  <c r="AI102" i="1"/>
  <c r="AF102" i="1"/>
  <c r="AM102" i="1"/>
  <c r="AB104" i="1"/>
  <c r="AI104" i="1"/>
  <c r="AF104" i="1"/>
  <c r="AM104" i="1"/>
  <c r="AB106" i="1"/>
  <c r="AI106" i="1"/>
  <c r="AF106" i="1"/>
  <c r="AM106" i="1"/>
  <c r="AB108" i="1"/>
  <c r="AI108" i="1"/>
  <c r="AF108" i="1"/>
  <c r="AM108" i="1"/>
  <c r="AB110" i="1"/>
  <c r="AI110" i="1"/>
  <c r="AF110" i="1"/>
  <c r="AM110" i="1"/>
  <c r="AB112" i="1"/>
  <c r="AI112" i="1"/>
  <c r="AF112" i="1"/>
  <c r="AM112" i="1"/>
  <c r="AB114" i="1"/>
  <c r="AI114" i="1"/>
  <c r="AF114" i="1"/>
  <c r="AM114" i="1"/>
  <c r="AB116" i="1"/>
  <c r="AI116" i="1"/>
  <c r="AF116" i="1"/>
  <c r="AM116" i="1"/>
  <c r="AI118" i="1"/>
  <c r="AP118" i="1"/>
  <c r="AB118" i="1"/>
  <c r="AM118" i="1"/>
  <c r="AT118" i="1"/>
  <c r="AF118" i="1"/>
  <c r="AT125" i="1"/>
  <c r="AT133" i="1"/>
  <c r="AQ199" i="1"/>
  <c r="AC199" i="1"/>
  <c r="AJ199" i="1"/>
  <c r="AQ94" i="1"/>
  <c r="AU94" i="1"/>
  <c r="AC95" i="1"/>
  <c r="AH95" i="1" s="1"/>
  <c r="AG95" i="1"/>
  <c r="AQ96" i="1"/>
  <c r="AU96" i="1"/>
  <c r="AC97" i="1"/>
  <c r="AH97" i="1" s="1"/>
  <c r="AG97" i="1"/>
  <c r="AQ98" i="1"/>
  <c r="AU98" i="1"/>
  <c r="AC99" i="1"/>
  <c r="AH99" i="1" s="1"/>
  <c r="AG99" i="1"/>
  <c r="AQ100" i="1"/>
  <c r="AU100" i="1"/>
  <c r="AC101" i="1"/>
  <c r="AH101" i="1" s="1"/>
  <c r="AG101" i="1"/>
  <c r="AC103" i="1"/>
  <c r="AG103" i="1"/>
  <c r="AC105" i="1"/>
  <c r="AH105" i="1" s="1"/>
  <c r="AG105" i="1"/>
  <c r="AC107" i="1"/>
  <c r="AG107" i="1"/>
  <c r="AC109" i="1"/>
  <c r="AH109" i="1" s="1"/>
  <c r="AG109" i="1"/>
  <c r="AC111" i="1"/>
  <c r="AG111" i="1"/>
  <c r="AC113" i="1"/>
  <c r="AH113" i="1" s="1"/>
  <c r="AG113" i="1"/>
  <c r="AC115" i="1"/>
  <c r="AG115" i="1"/>
  <c r="AC117" i="1"/>
  <c r="AH117" i="1" s="1"/>
  <c r="AG117" i="1"/>
  <c r="AC119" i="1"/>
  <c r="AJ119" i="1"/>
  <c r="AG119" i="1"/>
  <c r="AN119" i="1"/>
  <c r="AQ119" i="1"/>
  <c r="AD120" i="1"/>
  <c r="AK120" i="1"/>
  <c r="AB127" i="1"/>
  <c r="AI127" i="1"/>
  <c r="AF127" i="1"/>
  <c r="AM127" i="1"/>
  <c r="AT127" i="1"/>
  <c r="AD128" i="1"/>
  <c r="AK128" i="1"/>
  <c r="AB135" i="1"/>
  <c r="AH135" i="1" s="1"/>
  <c r="AI135" i="1"/>
  <c r="AF135" i="1"/>
  <c r="AM135" i="1"/>
  <c r="AT135" i="1"/>
  <c r="AE136" i="1"/>
  <c r="AL136" i="1"/>
  <c r="AH138" i="1"/>
  <c r="AH140" i="1"/>
  <c r="AB168" i="1"/>
  <c r="AI168" i="1"/>
  <c r="AP168" i="1"/>
  <c r="AF168" i="1"/>
  <c r="AM168" i="1"/>
  <c r="AT168" i="1"/>
  <c r="AR94" i="1"/>
  <c r="AP95" i="1"/>
  <c r="AV95" i="1" s="1"/>
  <c r="AT95" i="1"/>
  <c r="AR96" i="1"/>
  <c r="AP97" i="1"/>
  <c r="AT97" i="1"/>
  <c r="AR98" i="1"/>
  <c r="AP99" i="1"/>
  <c r="AT99" i="1"/>
  <c r="AR100" i="1"/>
  <c r="AP101" i="1"/>
  <c r="AT101" i="1"/>
  <c r="AR102" i="1"/>
  <c r="AV102" i="1" s="1"/>
  <c r="AP103" i="1"/>
  <c r="AV103" i="1" s="1"/>
  <c r="AT103" i="1"/>
  <c r="AR104" i="1"/>
  <c r="AV104" i="1" s="1"/>
  <c r="AP105" i="1"/>
  <c r="AT105" i="1"/>
  <c r="AR106" i="1"/>
  <c r="AV106" i="1" s="1"/>
  <c r="AP107" i="1"/>
  <c r="AT107" i="1"/>
  <c r="AR108" i="1"/>
  <c r="AV108" i="1" s="1"/>
  <c r="AP109" i="1"/>
  <c r="AT109" i="1"/>
  <c r="AR110" i="1"/>
  <c r="AV110" i="1" s="1"/>
  <c r="AP111" i="1"/>
  <c r="AT111" i="1"/>
  <c r="AR112" i="1"/>
  <c r="AV112" i="1" s="1"/>
  <c r="AP113" i="1"/>
  <c r="AT113" i="1"/>
  <c r="AR114" i="1"/>
  <c r="AV114" i="1" s="1"/>
  <c r="AP115" i="1"/>
  <c r="AT115" i="1"/>
  <c r="AR116" i="1"/>
  <c r="AV116" i="1" s="1"/>
  <c r="AP117" i="1"/>
  <c r="AT117" i="1"/>
  <c r="AE120" i="1"/>
  <c r="AH120" i="1" s="1"/>
  <c r="AL120" i="1"/>
  <c r="AB121" i="1"/>
  <c r="AI121" i="1"/>
  <c r="AF121" i="1"/>
  <c r="AM121" i="1"/>
  <c r="AT121" i="1"/>
  <c r="AD122" i="1"/>
  <c r="AH122" i="1" s="1"/>
  <c r="AK122" i="1"/>
  <c r="AB129" i="1"/>
  <c r="AH129" i="1" s="1"/>
  <c r="AI129" i="1"/>
  <c r="AF129" i="1"/>
  <c r="AM129" i="1"/>
  <c r="AT129" i="1"/>
  <c r="AD130" i="1"/>
  <c r="AH130" i="1" s="1"/>
  <c r="AK130" i="1"/>
  <c r="AK143" i="1"/>
  <c r="AO143" i="1" s="1"/>
  <c r="AR143" i="1"/>
  <c r="AV143" i="1" s="1"/>
  <c r="AD143" i="1"/>
  <c r="AE118" i="1"/>
  <c r="AL118" i="1"/>
  <c r="AO120" i="1"/>
  <c r="AB123" i="1"/>
  <c r="AI123" i="1"/>
  <c r="AF123" i="1"/>
  <c r="AM123" i="1"/>
  <c r="AT123" i="1"/>
  <c r="AD124" i="1"/>
  <c r="AK124" i="1"/>
  <c r="AB131" i="1"/>
  <c r="AH131" i="1" s="1"/>
  <c r="AI131" i="1"/>
  <c r="AF131" i="1"/>
  <c r="AM131" i="1"/>
  <c r="AT131" i="1"/>
  <c r="AD132" i="1"/>
  <c r="AK132" i="1"/>
  <c r="AH136" i="1"/>
  <c r="AC137" i="1"/>
  <c r="AH137" i="1" s="1"/>
  <c r="AJ137" i="1"/>
  <c r="AG137" i="1"/>
  <c r="AN137" i="1"/>
  <c r="AU137" i="1"/>
  <c r="AC139" i="1"/>
  <c r="AJ139" i="1"/>
  <c r="AG139" i="1"/>
  <c r="AN139" i="1"/>
  <c r="AU139" i="1"/>
  <c r="AQ141" i="1"/>
  <c r="AJ141" i="1"/>
  <c r="AO141" i="1" s="1"/>
  <c r="AC141" i="1"/>
  <c r="AH141" i="1" s="1"/>
  <c r="AK142" i="1"/>
  <c r="AR142" i="1"/>
  <c r="AD142" i="1"/>
  <c r="AQ121" i="1"/>
  <c r="AV121" i="1" s="1"/>
  <c r="AU121" i="1"/>
  <c r="AQ123" i="1"/>
  <c r="AU123" i="1"/>
  <c r="AQ125" i="1"/>
  <c r="AU125" i="1"/>
  <c r="AQ127" i="1"/>
  <c r="AU127" i="1"/>
  <c r="AQ129" i="1"/>
  <c r="AV129" i="1" s="1"/>
  <c r="AU129" i="1"/>
  <c r="AQ131" i="1"/>
  <c r="AU131" i="1"/>
  <c r="AQ133" i="1"/>
  <c r="AU133" i="1"/>
  <c r="AQ135" i="1"/>
  <c r="AU135" i="1"/>
  <c r="AT136" i="1"/>
  <c r="AR137" i="1"/>
  <c r="AP138" i="1"/>
  <c r="AT138" i="1"/>
  <c r="AR139" i="1"/>
  <c r="AV139" i="1" s="1"/>
  <c r="AP140" i="1"/>
  <c r="AT140" i="1"/>
  <c r="AR141" i="1"/>
  <c r="AK145" i="1"/>
  <c r="AR145" i="1"/>
  <c r="AR150" i="1"/>
  <c r="AP151" i="1"/>
  <c r="AI151" i="1"/>
  <c r="AF151" i="1"/>
  <c r="AT151" i="1"/>
  <c r="AC153" i="1"/>
  <c r="AJ153" i="1"/>
  <c r="AG153" i="1"/>
  <c r="AU153" i="1"/>
  <c r="AN153" i="1"/>
  <c r="AE154" i="1"/>
  <c r="AL154" i="1"/>
  <c r="AD157" i="1"/>
  <c r="AK157" i="1"/>
  <c r="AH157" i="1"/>
  <c r="AD169" i="1"/>
  <c r="AK169" i="1"/>
  <c r="AR169" i="1"/>
  <c r="AV169" i="1" s="1"/>
  <c r="AR119" i="1"/>
  <c r="AP120" i="1"/>
  <c r="AT120" i="1"/>
  <c r="AJ121" i="1"/>
  <c r="AN121" i="1"/>
  <c r="AR121" i="1"/>
  <c r="AL122" i="1"/>
  <c r="AP122" i="1"/>
  <c r="AT122" i="1"/>
  <c r="AJ123" i="1"/>
  <c r="AN123" i="1"/>
  <c r="AR123" i="1"/>
  <c r="AL124" i="1"/>
  <c r="AP124" i="1"/>
  <c r="AT124" i="1"/>
  <c r="AJ125" i="1"/>
  <c r="AN125" i="1"/>
  <c r="AR125" i="1"/>
  <c r="AL126" i="1"/>
  <c r="AP126" i="1"/>
  <c r="AT126" i="1"/>
  <c r="AJ127" i="1"/>
  <c r="AN127" i="1"/>
  <c r="AR127" i="1"/>
  <c r="AL128" i="1"/>
  <c r="AO128" i="1" s="1"/>
  <c r="AP128" i="1"/>
  <c r="AT128" i="1"/>
  <c r="AJ129" i="1"/>
  <c r="AN129" i="1"/>
  <c r="AR129" i="1"/>
  <c r="AL130" i="1"/>
  <c r="AP130" i="1"/>
  <c r="AT130" i="1"/>
  <c r="AJ131" i="1"/>
  <c r="AN131" i="1"/>
  <c r="AR131" i="1"/>
  <c r="AL132" i="1"/>
  <c r="AP132" i="1"/>
  <c r="AT132" i="1"/>
  <c r="AJ133" i="1"/>
  <c r="AN133" i="1"/>
  <c r="AR133" i="1"/>
  <c r="AL134" i="1"/>
  <c r="AO134" i="1" s="1"/>
  <c r="AP134" i="1"/>
  <c r="AT134" i="1"/>
  <c r="AJ135" i="1"/>
  <c r="AN135" i="1"/>
  <c r="AR135" i="1"/>
  <c r="AI136" i="1"/>
  <c r="AM136" i="1"/>
  <c r="AU136" i="1"/>
  <c r="AK137" i="1"/>
  <c r="AO137" i="1" s="1"/>
  <c r="AI138" i="1"/>
  <c r="AM138" i="1"/>
  <c r="AQ138" i="1"/>
  <c r="AU138" i="1"/>
  <c r="AK139" i="1"/>
  <c r="AO139" i="1" s="1"/>
  <c r="AI140" i="1"/>
  <c r="AM140" i="1"/>
  <c r="AQ140" i="1"/>
  <c r="AU140" i="1"/>
  <c r="AO142" i="1"/>
  <c r="AD144" i="1"/>
  <c r="AR144" i="1"/>
  <c r="AV144" i="1" s="1"/>
  <c r="AI146" i="1"/>
  <c r="AP146" i="1"/>
  <c r="AM146" i="1"/>
  <c r="AF146" i="1"/>
  <c r="AT146" i="1"/>
  <c r="AK147" i="1"/>
  <c r="AD147" i="1"/>
  <c r="AR147" i="1"/>
  <c r="AE148" i="1"/>
  <c r="AL148" i="1"/>
  <c r="AC149" i="1"/>
  <c r="AJ149" i="1"/>
  <c r="AN149" i="1"/>
  <c r="AB156" i="1"/>
  <c r="AI156" i="1"/>
  <c r="AP156" i="1"/>
  <c r="AF156" i="1"/>
  <c r="AM156" i="1"/>
  <c r="AT156" i="1"/>
  <c r="AD161" i="1"/>
  <c r="AH161" i="1" s="1"/>
  <c r="AK161" i="1"/>
  <c r="AR161" i="1"/>
  <c r="AD163" i="1"/>
  <c r="AH163" i="1" s="1"/>
  <c r="AK163" i="1"/>
  <c r="AR163" i="1"/>
  <c r="AB181" i="1"/>
  <c r="AI181" i="1"/>
  <c r="AP181" i="1"/>
  <c r="AF181" i="1"/>
  <c r="AT181" i="1"/>
  <c r="AM181" i="1"/>
  <c r="AT141" i="1"/>
  <c r="AF142" i="1"/>
  <c r="AT142" i="1"/>
  <c r="AF143" i="1"/>
  <c r="AH143" i="1" s="1"/>
  <c r="AO144" i="1"/>
  <c r="AP145" i="1"/>
  <c r="AI145" i="1"/>
  <c r="AT145" i="1"/>
  <c r="AM145" i="1"/>
  <c r="AD145" i="1"/>
  <c r="AH145" i="1" s="1"/>
  <c r="AH149" i="1"/>
  <c r="AO149" i="1"/>
  <c r="AQ149" i="1"/>
  <c r="AI150" i="1"/>
  <c r="AP150" i="1"/>
  <c r="AM150" i="1"/>
  <c r="AF150" i="1"/>
  <c r="AD150" i="1"/>
  <c r="AH150" i="1" s="1"/>
  <c r="AT150" i="1"/>
  <c r="AK151" i="1"/>
  <c r="AD151" i="1"/>
  <c r="AB151" i="1"/>
  <c r="AH151" i="1" s="1"/>
  <c r="AQ153" i="1"/>
  <c r="AC159" i="1"/>
  <c r="AJ159" i="1"/>
  <c r="AG159" i="1"/>
  <c r="AU159" i="1"/>
  <c r="AN159" i="1"/>
  <c r="AD180" i="1"/>
  <c r="AK180" i="1"/>
  <c r="AR180" i="1"/>
  <c r="AC142" i="1"/>
  <c r="AG142" i="1"/>
  <c r="AC144" i="1"/>
  <c r="AG144" i="1"/>
  <c r="AQ147" i="1"/>
  <c r="AU147" i="1"/>
  <c r="AD148" i="1"/>
  <c r="AH148" i="1" s="1"/>
  <c r="AT148" i="1"/>
  <c r="AV148" i="1" s="1"/>
  <c r="AN151" i="1"/>
  <c r="AB152" i="1"/>
  <c r="AH152" i="1" s="1"/>
  <c r="AL152" i="1"/>
  <c r="AO152" i="1" s="1"/>
  <c r="AK153" i="1"/>
  <c r="AO153" i="1" s="1"/>
  <c r="AR153" i="1"/>
  <c r="AB153" i="1"/>
  <c r="AF154" i="1"/>
  <c r="AM154" i="1"/>
  <c r="AO154" i="1" s="1"/>
  <c r="AN155" i="1"/>
  <c r="AU155" i="1"/>
  <c r="AB158" i="1"/>
  <c r="AI158" i="1"/>
  <c r="AF158" i="1"/>
  <c r="AM158" i="1"/>
  <c r="AD159" i="1"/>
  <c r="AK159" i="1"/>
  <c r="AO159" i="1" s="1"/>
  <c r="AR159" i="1"/>
  <c r="AB166" i="1"/>
  <c r="AI166" i="1"/>
  <c r="AF166" i="1"/>
  <c r="AM166" i="1"/>
  <c r="AT166" i="1"/>
  <c r="AD167" i="1"/>
  <c r="AK167" i="1"/>
  <c r="AO167" i="1" s="1"/>
  <c r="AR167" i="1"/>
  <c r="AV167" i="1" s="1"/>
  <c r="AQ155" i="1"/>
  <c r="AB160" i="1"/>
  <c r="AH160" i="1" s="1"/>
  <c r="AI160" i="1"/>
  <c r="AO160" i="1" s="1"/>
  <c r="AF160" i="1"/>
  <c r="AM160" i="1"/>
  <c r="AB162" i="1"/>
  <c r="AH162" i="1" s="1"/>
  <c r="AI162" i="1"/>
  <c r="AO162" i="1" s="1"/>
  <c r="AF162" i="1"/>
  <c r="AM162" i="1"/>
  <c r="AB164" i="1"/>
  <c r="AH164" i="1" s="1"/>
  <c r="AI164" i="1"/>
  <c r="AO164" i="1" s="1"/>
  <c r="AF164" i="1"/>
  <c r="AM164" i="1"/>
  <c r="AT164" i="1"/>
  <c r="AV164" i="1" s="1"/>
  <c r="AD165" i="1"/>
  <c r="AK165" i="1"/>
  <c r="AO165" i="1" s="1"/>
  <c r="AR165" i="1"/>
  <c r="AV165" i="1" s="1"/>
  <c r="AK174" i="1"/>
  <c r="AO174" i="1" s="1"/>
  <c r="AD174" i="1"/>
  <c r="AH174" i="1" s="1"/>
  <c r="AR174" i="1"/>
  <c r="AE178" i="1"/>
  <c r="AH178" i="1" s="1"/>
  <c r="AL178" i="1"/>
  <c r="AO178" i="1" s="1"/>
  <c r="AC179" i="1"/>
  <c r="AJ179" i="1"/>
  <c r="AG179" i="1"/>
  <c r="AN179" i="1"/>
  <c r="AU179" i="1"/>
  <c r="AE186" i="1"/>
  <c r="AL186" i="1"/>
  <c r="AQ187" i="1"/>
  <c r="AC187" i="1"/>
  <c r="AJ187" i="1"/>
  <c r="AN187" i="1"/>
  <c r="AG187" i="1"/>
  <c r="AU187" i="1"/>
  <c r="AR149" i="1"/>
  <c r="AQ151" i="1"/>
  <c r="AU151" i="1"/>
  <c r="AT152" i="1"/>
  <c r="AV152" i="1" s="1"/>
  <c r="AD155" i="1"/>
  <c r="AH155" i="1" s="1"/>
  <c r="AK155" i="1"/>
  <c r="AJ155" i="1"/>
  <c r="AR155" i="1"/>
  <c r="AL156" i="1"/>
  <c r="AO157" i="1"/>
  <c r="AQ157" i="1"/>
  <c r="AV157" i="1" s="1"/>
  <c r="AT160" i="1"/>
  <c r="AV160" i="1" s="1"/>
  <c r="AN161" i="1"/>
  <c r="AO161" i="1" s="1"/>
  <c r="AU161" i="1"/>
  <c r="AT162" i="1"/>
  <c r="AV162" i="1" s="1"/>
  <c r="AN163" i="1"/>
  <c r="AU163" i="1"/>
  <c r="AP166" i="1"/>
  <c r="AV166" i="1" s="1"/>
  <c r="AO169" i="1"/>
  <c r="AB170" i="1"/>
  <c r="AI170" i="1"/>
  <c r="AF170" i="1"/>
  <c r="AM170" i="1"/>
  <c r="AT170" i="1"/>
  <c r="AV170" i="1" s="1"/>
  <c r="AK171" i="1"/>
  <c r="AR171" i="1"/>
  <c r="AD171" i="1"/>
  <c r="AE172" i="1"/>
  <c r="AL172" i="1"/>
  <c r="AK175" i="1"/>
  <c r="AD175" i="1"/>
  <c r="AH175" i="1" s="1"/>
  <c r="AQ179" i="1"/>
  <c r="AO186" i="1"/>
  <c r="AE192" i="1"/>
  <c r="AL192" i="1"/>
  <c r="AQ154" i="1"/>
  <c r="AU154" i="1"/>
  <c r="AQ156" i="1"/>
  <c r="AU156" i="1"/>
  <c r="AQ158" i="1"/>
  <c r="AU158" i="1"/>
  <c r="AC165" i="1"/>
  <c r="AG165" i="1"/>
  <c r="AC167" i="1"/>
  <c r="AG167" i="1"/>
  <c r="AC169" i="1"/>
  <c r="AG169" i="1"/>
  <c r="AC171" i="1"/>
  <c r="AG171" i="1"/>
  <c r="AU171" i="1"/>
  <c r="AD172" i="1"/>
  <c r="AH172" i="1" s="1"/>
  <c r="AT172" i="1"/>
  <c r="AV172" i="1" s="1"/>
  <c r="AJ173" i="1"/>
  <c r="AO173" i="1" s="1"/>
  <c r="AI175" i="1"/>
  <c r="AN175" i="1"/>
  <c r="AM177" i="1"/>
  <c r="AT177" i="1"/>
  <c r="AE180" i="1"/>
  <c r="AH180" i="1" s="1"/>
  <c r="AL180" i="1"/>
  <c r="AC181" i="1"/>
  <c r="AJ181" i="1"/>
  <c r="AG181" i="1"/>
  <c r="AN181" i="1"/>
  <c r="AQ181" i="1"/>
  <c r="AR182" i="1"/>
  <c r="AP183" i="1"/>
  <c r="AM185" i="1"/>
  <c r="AT185" i="1"/>
  <c r="AC189" i="1"/>
  <c r="AJ189" i="1"/>
  <c r="AG189" i="1"/>
  <c r="AN189" i="1"/>
  <c r="AU189" i="1"/>
  <c r="AQ189" i="1"/>
  <c r="AE198" i="1"/>
  <c r="AL198" i="1"/>
  <c r="AO198" i="1" s="1"/>
  <c r="AK172" i="1"/>
  <c r="AO172" i="1" s="1"/>
  <c r="AQ173" i="1"/>
  <c r="AU173" i="1"/>
  <c r="AT174" i="1"/>
  <c r="AJ175" i="1"/>
  <c r="AE176" i="1"/>
  <c r="AH176" i="1" s="1"/>
  <c r="AL176" i="1"/>
  <c r="AP177" i="1"/>
  <c r="AM179" i="1"/>
  <c r="AT179" i="1"/>
  <c r="AE182" i="1"/>
  <c r="AH182" i="1" s="1"/>
  <c r="AL182" i="1"/>
  <c r="AK182" i="1"/>
  <c r="AC183" i="1"/>
  <c r="AH183" i="1" s="1"/>
  <c r="AJ183" i="1"/>
  <c r="AG183" i="1"/>
  <c r="AN183" i="1"/>
  <c r="AI183" i="1"/>
  <c r="AQ183" i="1"/>
  <c r="AR184" i="1"/>
  <c r="AP185" i="1"/>
  <c r="AO171" i="1"/>
  <c r="AR173" i="1"/>
  <c r="AQ175" i="1"/>
  <c r="AU175" i="1"/>
  <c r="AI176" i="1"/>
  <c r="AP176" i="1"/>
  <c r="AM176" i="1"/>
  <c r="AT176" i="1"/>
  <c r="AC177" i="1"/>
  <c r="AH177" i="1" s="1"/>
  <c r="AJ177" i="1"/>
  <c r="AG177" i="1"/>
  <c r="AN177" i="1"/>
  <c r="AQ177" i="1"/>
  <c r="AR178" i="1"/>
  <c r="AP179" i="1"/>
  <c r="AE184" i="1"/>
  <c r="AH184" i="1" s="1"/>
  <c r="AL184" i="1"/>
  <c r="AO184" i="1" s="1"/>
  <c r="AC185" i="1"/>
  <c r="AJ185" i="1"/>
  <c r="AG185" i="1"/>
  <c r="AN185" i="1"/>
  <c r="AQ185" i="1"/>
  <c r="AH186" i="1"/>
  <c r="AR186" i="1"/>
  <c r="AV187" i="1"/>
  <c r="AR177" i="1"/>
  <c r="AP178" i="1"/>
  <c r="AT178" i="1"/>
  <c r="AR179" i="1"/>
  <c r="AP180" i="1"/>
  <c r="AT180" i="1"/>
  <c r="AR181" i="1"/>
  <c r="AP182" i="1"/>
  <c r="AT182" i="1"/>
  <c r="AR183" i="1"/>
  <c r="AP184" i="1"/>
  <c r="AT184" i="1"/>
  <c r="AR185" i="1"/>
  <c r="AP186" i="1"/>
  <c r="AT186" i="1"/>
  <c r="AB187" i="1"/>
  <c r="AF187" i="1"/>
  <c r="AK187" i="1"/>
  <c r="AC191" i="1"/>
  <c r="AJ191" i="1"/>
  <c r="AG191" i="1"/>
  <c r="AN191" i="1"/>
  <c r="AQ191" i="1"/>
  <c r="AE194" i="1"/>
  <c r="AL194" i="1"/>
  <c r="AC197" i="1"/>
  <c r="AJ197" i="1"/>
  <c r="AG197" i="1"/>
  <c r="AN197" i="1"/>
  <c r="AQ197" i="1"/>
  <c r="AM187" i="1"/>
  <c r="AE188" i="1"/>
  <c r="AL188" i="1"/>
  <c r="AC193" i="1"/>
  <c r="AJ193" i="1"/>
  <c r="AG193" i="1"/>
  <c r="AN193" i="1"/>
  <c r="AQ193" i="1"/>
  <c r="AE196" i="1"/>
  <c r="AH196" i="1" s="1"/>
  <c r="AL196" i="1"/>
  <c r="AP200" i="1"/>
  <c r="AB200" i="1"/>
  <c r="AG200" i="1"/>
  <c r="AN200" i="1"/>
  <c r="AU200" i="1"/>
  <c r="AI201" i="1"/>
  <c r="AM201" i="1"/>
  <c r="Y201" i="1"/>
  <c r="AL201" i="1" s="1"/>
  <c r="AI187" i="1"/>
  <c r="AE190" i="1"/>
  <c r="AL190" i="1"/>
  <c r="AC195" i="1"/>
  <c r="AJ195" i="1"/>
  <c r="AG195" i="1"/>
  <c r="AN195" i="1"/>
  <c r="AQ195" i="1"/>
  <c r="AO199" i="1"/>
  <c r="AQ201" i="1"/>
  <c r="AU201" i="1"/>
  <c r="AD188" i="1"/>
  <c r="AP188" i="1"/>
  <c r="AT188" i="1"/>
  <c r="AB189" i="1"/>
  <c r="AF189" i="1"/>
  <c r="AR189" i="1"/>
  <c r="AD190" i="1"/>
  <c r="AH190" i="1" s="1"/>
  <c r="AP190" i="1"/>
  <c r="AT190" i="1"/>
  <c r="AB191" i="1"/>
  <c r="AF191" i="1"/>
  <c r="AR191" i="1"/>
  <c r="AD192" i="1"/>
  <c r="AP192" i="1"/>
  <c r="AT192" i="1"/>
  <c r="AB193" i="1"/>
  <c r="AF193" i="1"/>
  <c r="AR193" i="1"/>
  <c r="AD194" i="1"/>
  <c r="AP194" i="1"/>
  <c r="AT194" i="1"/>
  <c r="AB195" i="1"/>
  <c r="AF195" i="1"/>
  <c r="AR195" i="1"/>
  <c r="AP196" i="1"/>
  <c r="AT196" i="1"/>
  <c r="AB197" i="1"/>
  <c r="AF197" i="1"/>
  <c r="AR197" i="1"/>
  <c r="AD198" i="1"/>
  <c r="AH198" i="1" s="1"/>
  <c r="AP198" i="1"/>
  <c r="AT198" i="1"/>
  <c r="AG199" i="1"/>
  <c r="AF200" i="1"/>
  <c r="AJ200" i="1"/>
  <c r="AR200" i="1"/>
  <c r="AS201" i="1"/>
  <c r="AI188" i="1"/>
  <c r="AM188" i="1"/>
  <c r="AQ188" i="1"/>
  <c r="AU188" i="1"/>
  <c r="AK189" i="1"/>
  <c r="AI190" i="1"/>
  <c r="AM190" i="1"/>
  <c r="AQ190" i="1"/>
  <c r="AU190" i="1"/>
  <c r="AK191" i="1"/>
  <c r="AI192" i="1"/>
  <c r="AM192" i="1"/>
  <c r="AQ192" i="1"/>
  <c r="AU192" i="1"/>
  <c r="AK193" i="1"/>
  <c r="AI194" i="1"/>
  <c r="AM194" i="1"/>
  <c r="AQ194" i="1"/>
  <c r="AU194" i="1"/>
  <c r="AK195" i="1"/>
  <c r="AI196" i="1"/>
  <c r="AM196" i="1"/>
  <c r="AQ196" i="1"/>
  <c r="AU196" i="1"/>
  <c r="AK197" i="1"/>
  <c r="AQ198" i="1"/>
  <c r="AU198" i="1"/>
  <c r="AP199" i="1"/>
  <c r="AT199" i="1"/>
  <c r="AP201" i="1"/>
  <c r="AT201" i="1"/>
  <c r="AO200" i="1" l="1"/>
  <c r="AH194" i="1"/>
  <c r="AV191" i="1"/>
  <c r="AV184" i="1"/>
  <c r="AH192" i="1"/>
  <c r="AH188" i="1"/>
  <c r="AO187" i="1"/>
  <c r="AH185" i="1"/>
  <c r="AO177" i="1"/>
  <c r="AO180" i="1"/>
  <c r="AO163" i="1"/>
  <c r="AV159" i="1"/>
  <c r="AH139" i="1"/>
  <c r="AH132" i="1"/>
  <c r="AH121" i="1"/>
  <c r="AH96" i="1"/>
  <c r="AV93" i="1"/>
  <c r="AO117" i="1"/>
  <c r="AO101" i="1"/>
  <c r="AO85" i="1"/>
  <c r="AH74" i="1"/>
  <c r="AV68" i="1"/>
  <c r="AO67" i="1"/>
  <c r="AO45" i="1"/>
  <c r="AO41" i="1"/>
  <c r="AO23" i="1"/>
  <c r="AO18" i="1"/>
  <c r="AO10" i="1"/>
  <c r="AV171" i="1"/>
  <c r="AO81" i="1"/>
  <c r="AV41" i="1"/>
  <c r="AV33" i="1"/>
  <c r="AH47" i="1"/>
  <c r="AO46" i="1"/>
  <c r="AH33" i="1"/>
  <c r="AO35" i="1"/>
  <c r="AH11" i="1"/>
  <c r="AO191" i="1"/>
  <c r="AO197" i="1"/>
  <c r="AO196" i="1"/>
  <c r="AO189" i="1"/>
  <c r="AH195" i="1"/>
  <c r="AV189" i="1"/>
  <c r="AO185" i="1"/>
  <c r="AH153" i="1"/>
  <c r="AH156" i="1"/>
  <c r="AO126" i="1"/>
  <c r="AV135" i="1"/>
  <c r="AV127" i="1"/>
  <c r="AV123" i="1"/>
  <c r="AH124" i="1"/>
  <c r="AV115" i="1"/>
  <c r="AV107" i="1"/>
  <c r="AV99" i="1"/>
  <c r="AH128" i="1"/>
  <c r="AH115" i="1"/>
  <c r="AH111" i="1"/>
  <c r="AH107" i="1"/>
  <c r="AH103" i="1"/>
  <c r="AO96" i="1"/>
  <c r="AH98" i="1"/>
  <c r="AO60" i="1"/>
  <c r="AO78" i="1"/>
  <c r="AO61" i="1"/>
  <c r="AH60" i="1"/>
  <c r="AO37" i="1"/>
  <c r="AH27" i="1"/>
  <c r="AO47" i="1"/>
  <c r="AO8" i="1"/>
  <c r="AH30" i="1"/>
  <c r="AH82" i="1"/>
  <c r="AO188" i="1"/>
  <c r="AH191" i="1"/>
  <c r="AV193" i="1"/>
  <c r="AV197" i="1"/>
  <c r="C197" i="1" s="1"/>
  <c r="AO176" i="1"/>
  <c r="AV173" i="1"/>
  <c r="B173" i="1" s="1"/>
  <c r="AH169" i="1"/>
  <c r="AH165" i="1"/>
  <c r="AO155" i="1"/>
  <c r="AH142" i="1"/>
  <c r="AV149" i="1"/>
  <c r="AV163" i="1"/>
  <c r="AO140" i="1"/>
  <c r="AV132" i="1"/>
  <c r="C132" i="1" s="1"/>
  <c r="AV128" i="1"/>
  <c r="AV124" i="1"/>
  <c r="AV120" i="1"/>
  <c r="AV137" i="1"/>
  <c r="B137" i="1" s="1"/>
  <c r="AO92" i="1"/>
  <c r="AO84" i="1"/>
  <c r="AV66" i="1"/>
  <c r="B66" i="1" s="1"/>
  <c r="AV67" i="1"/>
  <c r="B67" i="1" s="1"/>
  <c r="AH59" i="1"/>
  <c r="AH56" i="1"/>
  <c r="AV51" i="1"/>
  <c r="C51" i="1" s="1"/>
  <c r="AH48" i="1"/>
  <c r="AV45" i="1"/>
  <c r="AV37" i="1"/>
  <c r="B37" i="1" s="1"/>
  <c r="AV29" i="1"/>
  <c r="AC201" i="1"/>
  <c r="AH21" i="1"/>
  <c r="AV18" i="1"/>
  <c r="AV14" i="1"/>
  <c r="C14" i="1" s="1"/>
  <c r="AV10" i="1"/>
  <c r="C10" i="1" s="1"/>
  <c r="AO5" i="1"/>
  <c r="AV27" i="1"/>
  <c r="C27" i="1" s="1"/>
  <c r="AV21" i="1"/>
  <c r="B21" i="1" s="1"/>
  <c r="AO14" i="1"/>
  <c r="AO25" i="1"/>
  <c r="AV136" i="1"/>
  <c r="C136" i="1" s="1"/>
  <c r="AH199" i="1"/>
  <c r="AO116" i="1"/>
  <c r="AO114" i="1"/>
  <c r="AO112" i="1"/>
  <c r="AV73" i="1"/>
  <c r="B73" i="1" s="1"/>
  <c r="AH70" i="1"/>
  <c r="AV59" i="1"/>
  <c r="AD201" i="1"/>
  <c r="AV53" i="1"/>
  <c r="B53" i="1" s="1"/>
  <c r="AV48" i="1"/>
  <c r="AV60" i="1"/>
  <c r="AV57" i="1"/>
  <c r="C57" i="1" s="1"/>
  <c r="AH54" i="1"/>
  <c r="AV49" i="1"/>
  <c r="AH42" i="1"/>
  <c r="AH44" i="1"/>
  <c r="AH36" i="1"/>
  <c r="AO28" i="1"/>
  <c r="AH38" i="1"/>
  <c r="AO27" i="1"/>
  <c r="AV25" i="1"/>
  <c r="C25" i="1" s="1"/>
  <c r="AV23" i="1"/>
  <c r="B23" i="1" s="1"/>
  <c r="AO20" i="1"/>
  <c r="AO19" i="1"/>
  <c r="AO12" i="1"/>
  <c r="AO11" i="1"/>
  <c r="AH25" i="1"/>
  <c r="AO195" i="1"/>
  <c r="AH193" i="1"/>
  <c r="AV195" i="1"/>
  <c r="B195" i="1" s="1"/>
  <c r="AV175" i="1"/>
  <c r="AH171" i="1"/>
  <c r="AH167" i="1"/>
  <c r="AV158" i="1"/>
  <c r="AV154" i="1"/>
  <c r="AO170" i="1"/>
  <c r="AO179" i="1"/>
  <c r="AV174" i="1"/>
  <c r="B174" i="1" s="1"/>
  <c r="AH159" i="1"/>
  <c r="AH158" i="1"/>
  <c r="AH154" i="1"/>
  <c r="AH144" i="1"/>
  <c r="AV153" i="1"/>
  <c r="AV134" i="1"/>
  <c r="C134" i="1" s="1"/>
  <c r="AV130" i="1"/>
  <c r="C130" i="1" s="1"/>
  <c r="AV126" i="1"/>
  <c r="B126" i="1" s="1"/>
  <c r="AV122" i="1"/>
  <c r="AO124" i="1"/>
  <c r="AO122" i="1"/>
  <c r="AH116" i="1"/>
  <c r="AH114" i="1"/>
  <c r="AH112" i="1"/>
  <c r="AV85" i="1"/>
  <c r="C85" i="1" s="1"/>
  <c r="AV77" i="1"/>
  <c r="B77" i="1" s="1"/>
  <c r="AH100" i="1"/>
  <c r="AV74" i="1"/>
  <c r="AH80" i="1"/>
  <c r="AH76" i="1"/>
  <c r="AV64" i="1"/>
  <c r="AO64" i="1"/>
  <c r="AV34" i="1"/>
  <c r="B34" i="1" s="1"/>
  <c r="AV55" i="1"/>
  <c r="B55" i="1" s="1"/>
  <c r="AH52" i="1"/>
  <c r="AH50" i="1"/>
  <c r="AV47" i="1"/>
  <c r="B47" i="1" s="1"/>
  <c r="AV43" i="1"/>
  <c r="C43" i="1" s="1"/>
  <c r="AV39" i="1"/>
  <c r="AV35" i="1"/>
  <c r="AV31" i="1"/>
  <c r="C31" i="1" s="1"/>
  <c r="AH34" i="1"/>
  <c r="AO44" i="1"/>
  <c r="AO36" i="1"/>
  <c r="AH28" i="1"/>
  <c r="AV20" i="1"/>
  <c r="C20" i="1" s="1"/>
  <c r="AV12" i="1"/>
  <c r="AH46" i="1"/>
  <c r="AO38" i="1"/>
  <c r="AO6" i="1"/>
  <c r="AO193" i="1"/>
  <c r="AH179" i="1"/>
  <c r="AO150" i="1"/>
  <c r="AO145" i="1"/>
  <c r="AV161" i="1"/>
  <c r="AV131" i="1"/>
  <c r="AO132" i="1"/>
  <c r="AO130" i="1"/>
  <c r="AV100" i="1"/>
  <c r="AV96" i="1"/>
  <c r="C96" i="1" s="1"/>
  <c r="AH146" i="1"/>
  <c r="AH58" i="1"/>
  <c r="AE201" i="1"/>
  <c r="AG201" i="1"/>
  <c r="AO16" i="1"/>
  <c r="C175" i="1"/>
  <c r="B175" i="1"/>
  <c r="B172" i="1"/>
  <c r="C172" i="1"/>
  <c r="C158" i="1"/>
  <c r="B154" i="1"/>
  <c r="C154" i="1"/>
  <c r="C153" i="1"/>
  <c r="B153" i="1"/>
  <c r="C110" i="1"/>
  <c r="B110" i="1"/>
  <c r="C102" i="1"/>
  <c r="B102" i="1"/>
  <c r="B64" i="1"/>
  <c r="C64" i="1"/>
  <c r="C55" i="1"/>
  <c r="B43" i="1"/>
  <c r="C39" i="1"/>
  <c r="B39" i="1"/>
  <c r="B35" i="1"/>
  <c r="B31" i="1"/>
  <c r="C189" i="1"/>
  <c r="B189" i="1"/>
  <c r="C191" i="1"/>
  <c r="B191" i="1"/>
  <c r="C170" i="1"/>
  <c r="B170" i="1"/>
  <c r="C160" i="1"/>
  <c r="B160" i="1"/>
  <c r="B152" i="1"/>
  <c r="C152" i="1"/>
  <c r="C161" i="1"/>
  <c r="B161" i="1"/>
  <c r="C135" i="1"/>
  <c r="B135" i="1"/>
  <c r="B131" i="1"/>
  <c r="C127" i="1"/>
  <c r="B127" i="1"/>
  <c r="C123" i="1"/>
  <c r="B123" i="1"/>
  <c r="C112" i="1"/>
  <c r="B112" i="1"/>
  <c r="C104" i="1"/>
  <c r="B104" i="1"/>
  <c r="C100" i="1"/>
  <c r="B100" i="1"/>
  <c r="B63" i="1"/>
  <c r="C63" i="1"/>
  <c r="C33" i="1"/>
  <c r="B33" i="1"/>
  <c r="C193" i="1"/>
  <c r="B193" i="1"/>
  <c r="C173" i="1"/>
  <c r="C162" i="1"/>
  <c r="B162" i="1"/>
  <c r="C157" i="1"/>
  <c r="B157" i="1"/>
  <c r="B167" i="1"/>
  <c r="C167" i="1"/>
  <c r="C159" i="1"/>
  <c r="B159" i="1"/>
  <c r="B149" i="1"/>
  <c r="C149" i="1"/>
  <c r="C137" i="1"/>
  <c r="C114" i="1"/>
  <c r="B114" i="1"/>
  <c r="C106" i="1"/>
  <c r="B106" i="1"/>
  <c r="B93" i="1"/>
  <c r="C93" i="1"/>
  <c r="C66" i="1"/>
  <c r="C67" i="1"/>
  <c r="B51" i="1"/>
  <c r="C45" i="1"/>
  <c r="B45" i="1"/>
  <c r="C37" i="1"/>
  <c r="C29" i="1"/>
  <c r="B27" i="1"/>
  <c r="B171" i="1"/>
  <c r="C171" i="1"/>
  <c r="C164" i="1"/>
  <c r="B164" i="1"/>
  <c r="B148" i="1"/>
  <c r="C148" i="1"/>
  <c r="B144" i="1"/>
  <c r="C144" i="1"/>
  <c r="C139" i="1"/>
  <c r="B139" i="1"/>
  <c r="C129" i="1"/>
  <c r="B129" i="1"/>
  <c r="C121" i="1"/>
  <c r="B121" i="1"/>
  <c r="B143" i="1"/>
  <c r="C143" i="1"/>
  <c r="C116" i="1"/>
  <c r="B116" i="1"/>
  <c r="C108" i="1"/>
  <c r="B108" i="1"/>
  <c r="C73" i="1"/>
  <c r="C68" i="1"/>
  <c r="B68" i="1"/>
  <c r="C59" i="1"/>
  <c r="B59" i="1"/>
  <c r="C53" i="1"/>
  <c r="C60" i="1"/>
  <c r="B60" i="1"/>
  <c r="C49" i="1"/>
  <c r="B49" i="1"/>
  <c r="B25" i="1"/>
  <c r="AV192" i="1"/>
  <c r="AV188" i="1"/>
  <c r="B184" i="1"/>
  <c r="C184" i="1"/>
  <c r="AV179" i="1"/>
  <c r="AV177" i="1"/>
  <c r="AO175" i="1"/>
  <c r="C166" i="1"/>
  <c r="B166" i="1"/>
  <c r="B169" i="1"/>
  <c r="C169" i="1"/>
  <c r="AV181" i="1"/>
  <c r="B130" i="1"/>
  <c r="C126" i="1"/>
  <c r="B122" i="1"/>
  <c r="C122" i="1"/>
  <c r="AO151" i="1"/>
  <c r="AV138" i="1"/>
  <c r="AO131" i="1"/>
  <c r="AV111" i="1"/>
  <c r="B103" i="1"/>
  <c r="C103" i="1"/>
  <c r="B95" i="1"/>
  <c r="C95" i="1"/>
  <c r="AO118" i="1"/>
  <c r="AH110" i="1"/>
  <c r="AH108" i="1"/>
  <c r="AH106" i="1"/>
  <c r="AH104" i="1"/>
  <c r="AH102" i="1"/>
  <c r="AV89" i="1"/>
  <c r="AV81" i="1"/>
  <c r="AV147" i="1"/>
  <c r="AO94" i="1"/>
  <c r="AO88" i="1"/>
  <c r="AV133" i="1"/>
  <c r="AO125" i="1"/>
  <c r="AH119" i="1"/>
  <c r="AV86" i="1"/>
  <c r="B65" i="1"/>
  <c r="C65" i="1"/>
  <c r="AV78" i="1"/>
  <c r="AH78" i="1"/>
  <c r="AV71" i="1"/>
  <c r="AV61" i="1"/>
  <c r="AV52" i="1"/>
  <c r="AV44" i="1"/>
  <c r="AV36" i="1"/>
  <c r="AV28" i="1"/>
  <c r="AH71" i="1"/>
  <c r="AH66" i="1"/>
  <c r="AV6" i="1"/>
  <c r="AB201" i="1"/>
  <c r="AH5" i="1"/>
  <c r="AO17" i="1"/>
  <c r="AO9" i="1"/>
  <c r="AH26" i="1"/>
  <c r="AV15" i="1"/>
  <c r="AV7" i="1"/>
  <c r="AF201" i="1"/>
  <c r="AV199" i="1"/>
  <c r="AO194" i="1"/>
  <c r="AV196" i="1"/>
  <c r="AO201" i="1"/>
  <c r="AH200" i="1"/>
  <c r="AV186" i="1"/>
  <c r="AV178" i="1"/>
  <c r="C187" i="1"/>
  <c r="B187" i="1"/>
  <c r="B165" i="1"/>
  <c r="C165" i="1"/>
  <c r="AO166" i="1"/>
  <c r="AV150" i="1"/>
  <c r="AO181" i="1"/>
  <c r="AV146" i="1"/>
  <c r="AV151" i="1"/>
  <c r="AV140" i="1"/>
  <c r="AO129" i="1"/>
  <c r="AV113" i="1"/>
  <c r="AV105" i="1"/>
  <c r="AV97" i="1"/>
  <c r="AV168" i="1"/>
  <c r="AO135" i="1"/>
  <c r="AV119" i="1"/>
  <c r="AV91" i="1"/>
  <c r="B83" i="1"/>
  <c r="C83" i="1"/>
  <c r="B75" i="1"/>
  <c r="C75" i="1"/>
  <c r="AH147" i="1"/>
  <c r="AO100" i="1"/>
  <c r="AV94" i="1"/>
  <c r="AH94" i="1"/>
  <c r="AO86" i="1"/>
  <c r="AO133" i="1"/>
  <c r="AH125" i="1"/>
  <c r="AO98" i="1"/>
  <c r="AV88" i="1"/>
  <c r="AO80" i="1"/>
  <c r="AO76" i="1"/>
  <c r="AO66" i="1"/>
  <c r="AV56" i="1"/>
  <c r="AV54" i="1"/>
  <c r="AV46" i="1"/>
  <c r="AV38" i="1"/>
  <c r="AV30" i="1"/>
  <c r="AV70" i="1"/>
  <c r="AH29" i="1"/>
  <c r="B20" i="1"/>
  <c r="AV16" i="1"/>
  <c r="B12" i="1"/>
  <c r="C12" i="1"/>
  <c r="AV8" i="1"/>
  <c r="AO7" i="1"/>
  <c r="AO15" i="1"/>
  <c r="AV24" i="1"/>
  <c r="AV22" i="1"/>
  <c r="AV17" i="1"/>
  <c r="AV9" i="1"/>
  <c r="AH22" i="1"/>
  <c r="AO192" i="1"/>
  <c r="AV194" i="1"/>
  <c r="AV190" i="1"/>
  <c r="AH189" i="1"/>
  <c r="AV200" i="1"/>
  <c r="AV180" i="1"/>
  <c r="AV185" i="1"/>
  <c r="AO183" i="1"/>
  <c r="AH170" i="1"/>
  <c r="AH166" i="1"/>
  <c r="AO158" i="1"/>
  <c r="AH181" i="1"/>
  <c r="AV156" i="1"/>
  <c r="AO146" i="1"/>
  <c r="B132" i="1"/>
  <c r="B128" i="1"/>
  <c r="C128" i="1"/>
  <c r="B124" i="1"/>
  <c r="C124" i="1"/>
  <c r="C120" i="1"/>
  <c r="AO123" i="1"/>
  <c r="AO121" i="1"/>
  <c r="B115" i="1"/>
  <c r="C115" i="1"/>
  <c r="B107" i="1"/>
  <c r="C107" i="1"/>
  <c r="B99" i="1"/>
  <c r="C99" i="1"/>
  <c r="AO168" i="1"/>
  <c r="AO127" i="1"/>
  <c r="AH118" i="1"/>
  <c r="AV98" i="1"/>
  <c r="B85" i="1"/>
  <c r="C77" i="1"/>
  <c r="AO147" i="1"/>
  <c r="AV90" i="1"/>
  <c r="AV82" i="1"/>
  <c r="AV80" i="1"/>
  <c r="AV76" i="1"/>
  <c r="AV72" i="1"/>
  <c r="C48" i="1"/>
  <c r="B48" i="1"/>
  <c r="C40" i="1"/>
  <c r="B40" i="1"/>
  <c r="C32" i="1"/>
  <c r="B32" i="1"/>
  <c r="AH65" i="1"/>
  <c r="AV62" i="1"/>
  <c r="AO13" i="1"/>
  <c r="AV19" i="1"/>
  <c r="AV11" i="1"/>
  <c r="AV201" i="1"/>
  <c r="AO190" i="1"/>
  <c r="AV198" i="1"/>
  <c r="AH197" i="1"/>
  <c r="AH187" i="1"/>
  <c r="AV182" i="1"/>
  <c r="AV176" i="1"/>
  <c r="AO182" i="1"/>
  <c r="AV183" i="1"/>
  <c r="AV155" i="1"/>
  <c r="AV145" i="1"/>
  <c r="AO156" i="1"/>
  <c r="AO138" i="1"/>
  <c r="AO136" i="1"/>
  <c r="AV142" i="1"/>
  <c r="AV141" i="1"/>
  <c r="AH123" i="1"/>
  <c r="AV117" i="1"/>
  <c r="AV109" i="1"/>
  <c r="AV101" i="1"/>
  <c r="AH168" i="1"/>
  <c r="AH127" i="1"/>
  <c r="AV118" i="1"/>
  <c r="AO110" i="1"/>
  <c r="AO108" i="1"/>
  <c r="AO106" i="1"/>
  <c r="AO104" i="1"/>
  <c r="AO102" i="1"/>
  <c r="AV87" i="1"/>
  <c r="AV79" i="1"/>
  <c r="AO90" i="1"/>
  <c r="AO82" i="1"/>
  <c r="AV125" i="1"/>
  <c r="AO119" i="1"/>
  <c r="AV92" i="1"/>
  <c r="AV84" i="1"/>
  <c r="B69" i="1"/>
  <c r="C69" i="1"/>
  <c r="AV58" i="1"/>
  <c r="AH57" i="1"/>
  <c r="AV50" i="1"/>
  <c r="AV42" i="1"/>
  <c r="C34" i="1"/>
  <c r="D5" i="1"/>
  <c r="B5" i="1"/>
  <c r="C5" i="1"/>
  <c r="C41" i="1"/>
  <c r="B41" i="1"/>
  <c r="B18" i="1"/>
  <c r="C18" i="1"/>
  <c r="B14" i="1"/>
  <c r="B10" i="1"/>
  <c r="AV26" i="1"/>
  <c r="AV13" i="1"/>
  <c r="B120" i="1" l="1"/>
  <c r="C23" i="1"/>
  <c r="C21" i="1"/>
  <c r="B29" i="1"/>
  <c r="C47" i="1"/>
  <c r="B158" i="1"/>
  <c r="C195" i="1"/>
  <c r="C174" i="1"/>
  <c r="B134" i="1"/>
  <c r="B136" i="1"/>
  <c r="B163" i="1"/>
  <c r="C131" i="1"/>
  <c r="C35" i="1"/>
  <c r="C74" i="1"/>
  <c r="B57" i="1"/>
  <c r="C163" i="1"/>
  <c r="B197" i="1"/>
  <c r="B96" i="1"/>
  <c r="B74" i="1"/>
  <c r="C26" i="1"/>
  <c r="B26" i="1"/>
  <c r="C50" i="1"/>
  <c r="B50" i="1"/>
  <c r="C90" i="1"/>
  <c r="B90" i="1"/>
  <c r="C156" i="1"/>
  <c r="B156" i="1"/>
  <c r="C46" i="1"/>
  <c r="B46" i="1"/>
  <c r="C168" i="1"/>
  <c r="B168" i="1"/>
  <c r="C188" i="1"/>
  <c r="B188" i="1"/>
  <c r="B6" i="1"/>
  <c r="C6" i="1"/>
  <c r="B71" i="1"/>
  <c r="C71" i="1"/>
  <c r="C147" i="1"/>
  <c r="B147" i="1"/>
  <c r="C179" i="1"/>
  <c r="B179" i="1"/>
  <c r="C125" i="1"/>
  <c r="B125" i="1"/>
  <c r="B87" i="1"/>
  <c r="C87" i="1"/>
  <c r="C183" i="1"/>
  <c r="B183" i="1"/>
  <c r="C201" i="1"/>
  <c r="B201" i="1"/>
  <c r="D201" i="1"/>
  <c r="C62" i="1"/>
  <c r="B62" i="1"/>
  <c r="C76" i="1"/>
  <c r="B76" i="1"/>
  <c r="C24" i="1"/>
  <c r="B24" i="1"/>
  <c r="C70" i="1"/>
  <c r="B70" i="1"/>
  <c r="C54" i="1"/>
  <c r="B54" i="1"/>
  <c r="B91" i="1"/>
  <c r="C91" i="1"/>
  <c r="B97" i="1"/>
  <c r="C97" i="1"/>
  <c r="C140" i="1"/>
  <c r="B140" i="1"/>
  <c r="B150" i="1"/>
  <c r="C150" i="1"/>
  <c r="B178" i="1"/>
  <c r="C178" i="1"/>
  <c r="C196" i="1"/>
  <c r="B196" i="1"/>
  <c r="C7" i="1"/>
  <c r="B7" i="1"/>
  <c r="C44" i="1"/>
  <c r="B44" i="1"/>
  <c r="C133" i="1"/>
  <c r="B133" i="1"/>
  <c r="B81" i="1"/>
  <c r="C81" i="1"/>
  <c r="C138" i="1"/>
  <c r="B138" i="1"/>
  <c r="C192" i="1"/>
  <c r="B192" i="1"/>
  <c r="B117" i="1"/>
  <c r="C117" i="1"/>
  <c r="B155" i="1"/>
  <c r="C155" i="1"/>
  <c r="B72" i="1"/>
  <c r="C72" i="1"/>
  <c r="C98" i="1"/>
  <c r="B98" i="1"/>
  <c r="C200" i="1"/>
  <c r="B200" i="1"/>
  <c r="C22" i="1"/>
  <c r="B22" i="1"/>
  <c r="B16" i="1"/>
  <c r="C16" i="1"/>
  <c r="C94" i="1"/>
  <c r="B94" i="1"/>
  <c r="C36" i="1"/>
  <c r="B36" i="1"/>
  <c r="C58" i="1"/>
  <c r="B58" i="1"/>
  <c r="C84" i="1"/>
  <c r="B84" i="1"/>
  <c r="B101" i="1"/>
  <c r="C101" i="1"/>
  <c r="C141" i="1"/>
  <c r="B141" i="1"/>
  <c r="C11" i="1"/>
  <c r="B11" i="1"/>
  <c r="C80" i="1"/>
  <c r="B80" i="1"/>
  <c r="C185" i="1"/>
  <c r="B185" i="1"/>
  <c r="C190" i="1"/>
  <c r="B190" i="1"/>
  <c r="C9" i="1"/>
  <c r="B9" i="1"/>
  <c r="C30" i="1"/>
  <c r="B30" i="1"/>
  <c r="C56" i="1"/>
  <c r="B56" i="1"/>
  <c r="C88" i="1"/>
  <c r="B88" i="1"/>
  <c r="C119" i="1"/>
  <c r="B119" i="1"/>
  <c r="B105" i="1"/>
  <c r="C105" i="1"/>
  <c r="C151" i="1"/>
  <c r="B151" i="1"/>
  <c r="B186" i="1"/>
  <c r="C186" i="1"/>
  <c r="C15" i="1"/>
  <c r="B15" i="1"/>
  <c r="AH201" i="1"/>
  <c r="C52" i="1"/>
  <c r="B52" i="1"/>
  <c r="C78" i="1"/>
  <c r="B78" i="1"/>
  <c r="C86" i="1"/>
  <c r="B86" i="1"/>
  <c r="B89" i="1"/>
  <c r="C89" i="1"/>
  <c r="B79" i="1"/>
  <c r="C79" i="1"/>
  <c r="B182" i="1"/>
  <c r="C182" i="1"/>
  <c r="B8" i="1"/>
  <c r="C8" i="1"/>
  <c r="C13" i="1"/>
  <c r="B13" i="1"/>
  <c r="C42" i="1"/>
  <c r="B42" i="1"/>
  <c r="C92" i="1"/>
  <c r="B92" i="1"/>
  <c r="C118" i="1"/>
  <c r="B118" i="1"/>
  <c r="B109" i="1"/>
  <c r="C109" i="1"/>
  <c r="B142" i="1"/>
  <c r="C142" i="1"/>
  <c r="B145" i="1"/>
  <c r="C145" i="1"/>
  <c r="B176" i="1"/>
  <c r="C176" i="1"/>
  <c r="C198" i="1"/>
  <c r="B198" i="1"/>
  <c r="C19" i="1"/>
  <c r="B19" i="1"/>
  <c r="C82" i="1"/>
  <c r="B82" i="1"/>
  <c r="B180" i="1"/>
  <c r="C180" i="1"/>
  <c r="C194" i="1"/>
  <c r="B194" i="1"/>
  <c r="C17" i="1"/>
  <c r="B17" i="1"/>
  <c r="C38" i="1"/>
  <c r="B38" i="1"/>
  <c r="B113" i="1"/>
  <c r="C113" i="1"/>
  <c r="B146" i="1"/>
  <c r="C146" i="1"/>
  <c r="C199" i="1"/>
  <c r="B199" i="1"/>
  <c r="C28" i="1"/>
  <c r="B28" i="1"/>
  <c r="B61" i="1"/>
  <c r="C61" i="1"/>
  <c r="B111" i="1"/>
  <c r="C111" i="1"/>
  <c r="C181" i="1"/>
  <c r="B181" i="1"/>
  <c r="C177" i="1"/>
  <c r="B177" i="1"/>
</calcChain>
</file>

<file path=xl/sharedStrings.xml><?xml version="1.0" encoding="utf-8"?>
<sst xmlns="http://schemas.openxmlformats.org/spreadsheetml/2006/main" count="267" uniqueCount="236">
  <si>
    <t>Sídlo MŠ</t>
  </si>
  <si>
    <t>Rozdíl počtu dětí v MŠ 2014-2016</t>
  </si>
  <si>
    <t>Volná kapacita 2016/17 (100% předškoláků)</t>
  </si>
  <si>
    <t>Cílová kapacita celkem</t>
  </si>
  <si>
    <t>Školní rok 2014/2015 - stávající stav</t>
  </si>
  <si>
    <t>Školní rok 2015/2016 - nulová varianta</t>
  </si>
  <si>
    <t>Školní rok 2016/2017 - nulová varianta</t>
  </si>
  <si>
    <t>Školní rok 2016/2017 - varianta 100% předškoláků</t>
  </si>
  <si>
    <t>Počet bydlících dětí dle věku</t>
  </si>
  <si>
    <t>Počet dětí v MŠ (i dle věku)</t>
  </si>
  <si>
    <t xml:space="preserve">Podíl bydlících dětí na dětech v MŠ dle věku </t>
  </si>
  <si>
    <t>3-5 let</t>
  </si>
  <si>
    <t>0 let</t>
  </si>
  <si>
    <t>1 let</t>
  </si>
  <si>
    <t>2 let</t>
  </si>
  <si>
    <t>3 let</t>
  </si>
  <si>
    <t>4 let</t>
  </si>
  <si>
    <t>5 let</t>
  </si>
  <si>
    <t>6 let</t>
  </si>
  <si>
    <t>7 let</t>
  </si>
  <si>
    <t>Celkem</t>
  </si>
  <si>
    <t>do 3 let</t>
  </si>
  <si>
    <t>3-4 roky</t>
  </si>
  <si>
    <t>4-5 let</t>
  </si>
  <si>
    <t>5-6 let</t>
  </si>
  <si>
    <t>6-7 let</t>
  </si>
  <si>
    <t>nad 7 let</t>
  </si>
  <si>
    <t>nad 6 let</t>
  </si>
  <si>
    <t>Plzeň</t>
  </si>
  <si>
    <t>Klatovy</t>
  </si>
  <si>
    <t>Domažlice</t>
  </si>
  <si>
    <t>Tachov</t>
  </si>
  <si>
    <t>Sušice</t>
  </si>
  <si>
    <t>Přeštice</t>
  </si>
  <si>
    <t>Dobřany</t>
  </si>
  <si>
    <t>Nýřany</t>
  </si>
  <si>
    <t>Stříbro</t>
  </si>
  <si>
    <t>Horažďovice</t>
  </si>
  <si>
    <t>Horní Bříza</t>
  </si>
  <si>
    <t>Planá</t>
  </si>
  <si>
    <t>Vejprnice</t>
  </si>
  <si>
    <t>Starý Plzenec</t>
  </si>
  <si>
    <t>Kdyně</t>
  </si>
  <si>
    <t>Holýšov</t>
  </si>
  <si>
    <t>Stod</t>
  </si>
  <si>
    <t>Nýrsko</t>
  </si>
  <si>
    <t>Nepomuk</t>
  </si>
  <si>
    <t>Horšovský Týn</t>
  </si>
  <si>
    <t>Bor</t>
  </si>
  <si>
    <t>Třemošná</t>
  </si>
  <si>
    <t>Kralovice</t>
  </si>
  <si>
    <t>Staňkov</t>
  </si>
  <si>
    <t>Štěnovice</t>
  </si>
  <si>
    <t>Kaznějov</t>
  </si>
  <si>
    <t>Blovice</t>
  </si>
  <si>
    <t>Břasy</t>
  </si>
  <si>
    <t>Město Touškov</t>
  </si>
  <si>
    <t>Janovice nad Úhlavou</t>
  </si>
  <si>
    <t>Líně</t>
  </si>
  <si>
    <t>Zbiroh</t>
  </si>
  <si>
    <t>Zbůch</t>
  </si>
  <si>
    <t>Zruč-Senec</t>
  </si>
  <si>
    <t>Spálené Poříčí</t>
  </si>
  <si>
    <t>Plasy</t>
  </si>
  <si>
    <t>Chotěšov</t>
  </si>
  <si>
    <t>Hrádek</t>
  </si>
  <si>
    <t>Tlučná</t>
  </si>
  <si>
    <t>Švihov</t>
  </si>
  <si>
    <t>Strašice</t>
  </si>
  <si>
    <t>Šťáhlavy</t>
  </si>
  <si>
    <t>Nezvěstice</t>
  </si>
  <si>
    <t>Poběžovice</t>
  </si>
  <si>
    <t>Radnice</t>
  </si>
  <si>
    <t>Merklín</t>
  </si>
  <si>
    <t>Chrást</t>
  </si>
  <si>
    <t>Dýšina</t>
  </si>
  <si>
    <t>Trnová</t>
  </si>
  <si>
    <t>Mirošov</t>
  </si>
  <si>
    <t>Chlumčany</t>
  </si>
  <si>
    <t>Těšovice</t>
  </si>
  <si>
    <t>Kladruby</t>
  </si>
  <si>
    <t>Mýto</t>
  </si>
  <si>
    <t>Osek</t>
  </si>
  <si>
    <t>Všeruby</t>
  </si>
  <si>
    <t>Heřmanova Huť</t>
  </si>
  <si>
    <t>Železná Ruda</t>
  </si>
  <si>
    <t>Rochlov</t>
  </si>
  <si>
    <t>Volduchy</t>
  </si>
  <si>
    <t>Holoubkov</t>
  </si>
  <si>
    <t>Kozolupy</t>
  </si>
  <si>
    <t>Chodová Planá</t>
  </si>
  <si>
    <t>Dolní Bělá</t>
  </si>
  <si>
    <t>Kožlany</t>
  </si>
  <si>
    <t>Bělá nad Radbuzou</t>
  </si>
  <si>
    <t>Vrčeň</t>
  </si>
  <si>
    <t>Dolní Lukavice</t>
  </si>
  <si>
    <t>Strážov</t>
  </si>
  <si>
    <t>Hostouň</t>
  </si>
  <si>
    <t>Tymákov</t>
  </si>
  <si>
    <t>Kasejovice</t>
  </si>
  <si>
    <t>Kašperské Hory</t>
  </si>
  <si>
    <t>Lom u Tachova</t>
  </si>
  <si>
    <t>Klenčí pod Čerchovem</t>
  </si>
  <si>
    <t>Losiná</t>
  </si>
  <si>
    <t>Stráž</t>
  </si>
  <si>
    <t>Mrákov</t>
  </si>
  <si>
    <t>Meclov</t>
  </si>
  <si>
    <t>Žihle</t>
  </si>
  <si>
    <t>Bezděkov</t>
  </si>
  <si>
    <t>Postřekov</t>
  </si>
  <si>
    <t>Plánice</t>
  </si>
  <si>
    <t>Ledce</t>
  </si>
  <si>
    <t>Přimda</t>
  </si>
  <si>
    <t>Kozojedy</t>
  </si>
  <si>
    <t>Staré Sedliště</t>
  </si>
  <si>
    <t>Konstantinovy Lázně</t>
  </si>
  <si>
    <t>Trhanov</t>
  </si>
  <si>
    <t>Kostelec</t>
  </si>
  <si>
    <t>Úněšov</t>
  </si>
  <si>
    <t>Chotíkov</t>
  </si>
  <si>
    <t>Milavče</t>
  </si>
  <si>
    <t>Obora</t>
  </si>
  <si>
    <t>Druztová</t>
  </si>
  <si>
    <t>Měčín</t>
  </si>
  <si>
    <t>Bolešiny</t>
  </si>
  <si>
    <t>Kout na Šumavě</t>
  </si>
  <si>
    <t>Kyšice</t>
  </si>
  <si>
    <t>Hartmanice</t>
  </si>
  <si>
    <t>Pačejov</t>
  </si>
  <si>
    <t>Černošín</t>
  </si>
  <si>
    <t>Kolinec</t>
  </si>
  <si>
    <t>Halže</t>
  </si>
  <si>
    <t>Chlum</t>
  </si>
  <si>
    <t>Velhartice</t>
  </si>
  <si>
    <t>Dobřív</t>
  </si>
  <si>
    <t>Bezdružice</t>
  </si>
  <si>
    <t>Cheznovice</t>
  </si>
  <si>
    <t>Hromnice</t>
  </si>
  <si>
    <t>Pernarec</t>
  </si>
  <si>
    <t>Česká Kubice</t>
  </si>
  <si>
    <t>Mlečice</t>
  </si>
  <si>
    <t>Manětín</t>
  </si>
  <si>
    <t>Pňovany</t>
  </si>
  <si>
    <t>Letiny</t>
  </si>
  <si>
    <t>Ejpovice</t>
  </si>
  <si>
    <t>Běšiny</t>
  </si>
  <si>
    <t>Dolany</t>
  </si>
  <si>
    <t>Chanovice</t>
  </si>
  <si>
    <t>Litohlavy</t>
  </si>
  <si>
    <t>Příchovice</t>
  </si>
  <si>
    <t>Žilov</t>
  </si>
  <si>
    <t>Vrhaveč</t>
  </si>
  <si>
    <t>Žichovice</t>
  </si>
  <si>
    <t>Nalžovské Hory</t>
  </si>
  <si>
    <t>Vochov</t>
  </si>
  <si>
    <t>Řenče</t>
  </si>
  <si>
    <t>Kvíčovice</t>
  </si>
  <si>
    <t>Seč</t>
  </si>
  <si>
    <t>Borovy</t>
  </si>
  <si>
    <t>Zahořany</t>
  </si>
  <si>
    <t>Chudenice</t>
  </si>
  <si>
    <t>Česká Bříza</t>
  </si>
  <si>
    <t>Hlavňovice</t>
  </si>
  <si>
    <t>Mochtín</t>
  </si>
  <si>
    <t>Žinkovy</t>
  </si>
  <si>
    <t>Luženičky</t>
  </si>
  <si>
    <t>Mladotice</t>
  </si>
  <si>
    <t>Chválenice</t>
  </si>
  <si>
    <t>Nečtiny</t>
  </si>
  <si>
    <t>Kařez</t>
  </si>
  <si>
    <t>Hradec</t>
  </si>
  <si>
    <t>Chocenice</t>
  </si>
  <si>
    <t>Dešenice</t>
  </si>
  <si>
    <t>Studánka</t>
  </si>
  <si>
    <t>Erpužice</t>
  </si>
  <si>
    <t>Mladý Smolivec</t>
  </si>
  <si>
    <t>Dnešice</t>
  </si>
  <si>
    <t>Čížkov</t>
  </si>
  <si>
    <t>Předslav</t>
  </si>
  <si>
    <t>Rozvadov</t>
  </si>
  <si>
    <t>Horšice</t>
  </si>
  <si>
    <t>Zdemyslice</t>
  </si>
  <si>
    <t>Dlouhá Ves</t>
  </si>
  <si>
    <t>Příkosice</t>
  </si>
  <si>
    <t>Osvračín</t>
  </si>
  <si>
    <t>Rybnice</t>
  </si>
  <si>
    <t>Hradešice</t>
  </si>
  <si>
    <t>Chodská Lhota</t>
  </si>
  <si>
    <t>Brnířov</t>
  </si>
  <si>
    <t>Zavlekov</t>
  </si>
  <si>
    <t>Nekvasovy</t>
  </si>
  <si>
    <t>Úsilov</t>
  </si>
  <si>
    <t>Neurazy</t>
  </si>
  <si>
    <t>Lužany</t>
  </si>
  <si>
    <t>Blížejov</t>
  </si>
  <si>
    <t>Svéradice</t>
  </si>
  <si>
    <t>Chodský Újezd</t>
  </si>
  <si>
    <t>Tisová</t>
  </si>
  <si>
    <t>Záchlumí</t>
  </si>
  <si>
    <t>Mířkov</t>
  </si>
  <si>
    <t>Pasečnice</t>
  </si>
  <si>
    <t>Rabí</t>
  </si>
  <si>
    <t>Puclice</t>
  </si>
  <si>
    <t>Mezholezy</t>
  </si>
  <si>
    <t>Raková</t>
  </si>
  <si>
    <t>Hošťka</t>
  </si>
  <si>
    <t>Srní</t>
  </si>
  <si>
    <t>Babylon</t>
  </si>
  <si>
    <t>Pocinovice</t>
  </si>
  <si>
    <t>Oplot</t>
  </si>
  <si>
    <t>Žihobce</t>
  </si>
  <si>
    <t>Dlažov</t>
  </si>
  <si>
    <t>Chudenín</t>
  </si>
  <si>
    <t>Nový Kramolín</t>
  </si>
  <si>
    <t>Úterý</t>
  </si>
  <si>
    <t>Tlumačov</t>
  </si>
  <si>
    <t>Bezvěrov</t>
  </si>
  <si>
    <t>Svojšín</t>
  </si>
  <si>
    <t>Čachrov</t>
  </si>
  <si>
    <t>Lesná</t>
  </si>
  <si>
    <t>Chříč</t>
  </si>
  <si>
    <t>Plzeňský kraj</t>
  </si>
  <si>
    <t>Legenda:</t>
  </si>
  <si>
    <t>Rokycany *)</t>
  </si>
  <si>
    <t>Změna počtu dětí v MŠ mezi roky 2014/15 a 2016/17:</t>
  </si>
  <si>
    <t>Volná kapacita 2016/17 (var. 100% předškoláků):</t>
  </si>
  <si>
    <t xml:space="preserve"> -1  až -4 místa</t>
  </si>
  <si>
    <t xml:space="preserve"> -5  až -9 míst</t>
  </si>
  <si>
    <t>méně než -9 míst</t>
  </si>
  <si>
    <t>*) MŠ Rokycany nejsou známé cílové kapacity, proto je cílovou kapacitou počet dětí v MŠ</t>
  </si>
  <si>
    <t>Index změny počtu dětí v MŠ 2014/2016</t>
  </si>
  <si>
    <t>110,0 - 119,9 %</t>
  </si>
  <si>
    <t>120,0 - 129,9 %</t>
  </si>
  <si>
    <t xml:space="preserve">130,0 - 149.9 % </t>
  </si>
  <si>
    <t>více než 150,0 %</t>
  </si>
  <si>
    <t>Tabulka: Projekce dětí v MŠ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</si>
</sst>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indexed="64"/>
      </patternFill>
    </fill>
  </fills>
  <borders count="4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 textRotation="90"/>
    </xf>
    <xf numFmtId="0" fontId="1" fillId="0" borderId="21" xfId="0" applyFont="1" applyBorder="1" applyAlignment="1">
      <alignment horizontal="center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0" fontId="1" fillId="0" borderId="22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4" fillId="0" borderId="23" xfId="0" applyFont="1" applyBorder="1" applyAlignment="1">
      <alignment horizontal="center" textRotation="90"/>
    </xf>
    <xf numFmtId="0" fontId="4" fillId="0" borderId="22" xfId="0" applyFont="1" applyBorder="1" applyAlignment="1">
      <alignment horizontal="center" textRotation="90"/>
    </xf>
    <xf numFmtId="0" fontId="1" fillId="0" borderId="0" xfId="0" applyFont="1" applyFill="1"/>
    <xf numFmtId="0" fontId="1" fillId="0" borderId="0" xfId="0" applyFont="1"/>
    <xf numFmtId="0" fontId="1" fillId="0" borderId="0" xfId="0" applyFont="1" applyBorder="1"/>
    <xf numFmtId="164" fontId="4" fillId="0" borderId="25" xfId="0" applyNumberFormat="1" applyFont="1" applyBorder="1"/>
    <xf numFmtId="1" fontId="4" fillId="0" borderId="26" xfId="0" applyNumberFormat="1" applyFont="1" applyFill="1" applyBorder="1"/>
    <xf numFmtId="0" fontId="4" fillId="0" borderId="28" xfId="0" applyFont="1" applyBorder="1"/>
    <xf numFmtId="0" fontId="4" fillId="0" borderId="25" xfId="0" applyFont="1" applyBorder="1"/>
    <xf numFmtId="0" fontId="1" fillId="0" borderId="26" xfId="0" applyFont="1" applyBorder="1"/>
    <xf numFmtId="0" fontId="1" fillId="0" borderId="29" xfId="0" applyFont="1" applyBorder="1"/>
    <xf numFmtId="0" fontId="4" fillId="0" borderId="30" xfId="0" applyFont="1" applyBorder="1"/>
    <xf numFmtId="164" fontId="1" fillId="0" borderId="30" xfId="0" applyNumberFormat="1" applyFont="1" applyBorder="1"/>
    <xf numFmtId="164" fontId="1" fillId="0" borderId="26" xfId="0" applyNumberFormat="1" applyFont="1" applyBorder="1"/>
    <xf numFmtId="164" fontId="1" fillId="0" borderId="27" xfId="0" applyNumberFormat="1" applyFont="1" applyBorder="1"/>
    <xf numFmtId="1" fontId="1" fillId="0" borderId="25" xfId="0" applyNumberFormat="1" applyFont="1" applyFill="1" applyBorder="1"/>
    <xf numFmtId="1" fontId="1" fillId="0" borderId="26" xfId="0" applyNumberFormat="1" applyFont="1" applyFill="1" applyBorder="1"/>
    <xf numFmtId="1" fontId="4" fillId="0" borderId="29" xfId="0" applyNumberFormat="1" applyFont="1" applyBorder="1"/>
    <xf numFmtId="1" fontId="1" fillId="0" borderId="30" xfId="0" applyNumberFormat="1" applyFont="1" applyFill="1" applyBorder="1"/>
    <xf numFmtId="1" fontId="4" fillId="0" borderId="27" xfId="0" applyNumberFormat="1" applyFont="1" applyBorder="1"/>
    <xf numFmtId="0" fontId="1" fillId="2" borderId="0" xfId="0" applyFont="1" applyFill="1"/>
    <xf numFmtId="164" fontId="4" fillId="0" borderId="11" xfId="0" applyNumberFormat="1" applyFont="1" applyBorder="1"/>
    <xf numFmtId="1" fontId="4" fillId="0" borderId="12" xfId="0" applyNumberFormat="1" applyFont="1" applyFill="1" applyBorder="1"/>
    <xf numFmtId="1" fontId="4" fillId="0" borderId="13" xfId="0" applyNumberFormat="1" applyFont="1" applyFill="1" applyBorder="1"/>
    <xf numFmtId="0" fontId="4" fillId="0" borderId="31" xfId="0" applyFont="1" applyBorder="1"/>
    <xf numFmtId="0" fontId="4" fillId="0" borderId="11" xfId="0" applyFont="1" applyBorder="1"/>
    <xf numFmtId="0" fontId="1" fillId="0" borderId="12" xfId="0" applyFont="1" applyBorder="1"/>
    <xf numFmtId="0" fontId="1" fillId="0" borderId="32" xfId="0" applyFont="1" applyBorder="1"/>
    <xf numFmtId="0" fontId="4" fillId="0" borderId="33" xfId="0" applyFont="1" applyBorder="1"/>
    <xf numFmtId="164" fontId="1" fillId="0" borderId="33" xfId="0" applyNumberFormat="1" applyFont="1" applyBorder="1"/>
    <xf numFmtId="164" fontId="1" fillId="0" borderId="12" xfId="0" applyNumberFormat="1" applyFont="1" applyBorder="1"/>
    <xf numFmtId="164" fontId="1" fillId="0" borderId="13" xfId="0" applyNumberFormat="1" applyFont="1" applyBorder="1"/>
    <xf numFmtId="1" fontId="1" fillId="0" borderId="11" xfId="0" applyNumberFormat="1" applyFont="1" applyFill="1" applyBorder="1"/>
    <xf numFmtId="1" fontId="1" fillId="0" borderId="12" xfId="0" applyNumberFormat="1" applyFont="1" applyFill="1" applyBorder="1"/>
    <xf numFmtId="1" fontId="4" fillId="0" borderId="32" xfId="0" applyNumberFormat="1" applyFont="1" applyBorder="1"/>
    <xf numFmtId="1" fontId="1" fillId="0" borderId="33" xfId="0" applyNumberFormat="1" applyFont="1" applyFill="1" applyBorder="1"/>
    <xf numFmtId="1" fontId="4" fillId="0" borderId="13" xfId="0" applyNumberFormat="1" applyFont="1" applyBorder="1"/>
    <xf numFmtId="0" fontId="4" fillId="3" borderId="31" xfId="0" applyFont="1" applyFill="1" applyBorder="1"/>
    <xf numFmtId="0" fontId="1" fillId="3" borderId="0" xfId="0" applyFont="1" applyFill="1"/>
    <xf numFmtId="0" fontId="1" fillId="4" borderId="0" xfId="0" applyFont="1" applyFill="1"/>
    <xf numFmtId="164" fontId="4" fillId="4" borderId="11" xfId="0" applyNumberFormat="1" applyFont="1" applyFill="1" applyBorder="1"/>
    <xf numFmtId="1" fontId="4" fillId="4" borderId="12" xfId="0" applyNumberFormat="1" applyFont="1" applyFill="1" applyBorder="1"/>
    <xf numFmtId="1" fontId="4" fillId="4" borderId="13" xfId="0" applyNumberFormat="1" applyFont="1" applyFill="1" applyBorder="1"/>
    <xf numFmtId="0" fontId="4" fillId="4" borderId="31" xfId="0" applyFont="1" applyFill="1" applyBorder="1"/>
    <xf numFmtId="0" fontId="4" fillId="4" borderId="11" xfId="0" applyFont="1" applyFill="1" applyBorder="1"/>
    <xf numFmtId="0" fontId="1" fillId="4" borderId="12" xfId="0" applyFont="1" applyFill="1" applyBorder="1"/>
    <xf numFmtId="0" fontId="1" fillId="4" borderId="32" xfId="0" applyFont="1" applyFill="1" applyBorder="1"/>
    <xf numFmtId="0" fontId="4" fillId="4" borderId="33" xfId="0" applyFont="1" applyFill="1" applyBorder="1"/>
    <xf numFmtId="164" fontId="1" fillId="4" borderId="33" xfId="0" applyNumberFormat="1" applyFont="1" applyFill="1" applyBorder="1"/>
    <xf numFmtId="164" fontId="1" fillId="4" borderId="12" xfId="0" applyNumberFormat="1" applyFont="1" applyFill="1" applyBorder="1"/>
    <xf numFmtId="164" fontId="1" fillId="4" borderId="13" xfId="0" applyNumberFormat="1" applyFont="1" applyFill="1" applyBorder="1"/>
    <xf numFmtId="1" fontId="1" fillId="4" borderId="11" xfId="0" applyNumberFormat="1" applyFont="1" applyFill="1" applyBorder="1"/>
    <xf numFmtId="1" fontId="1" fillId="4" borderId="12" xfId="0" applyNumberFormat="1" applyFont="1" applyFill="1" applyBorder="1"/>
    <xf numFmtId="1" fontId="4" fillId="4" borderId="32" xfId="0" applyNumberFormat="1" applyFont="1" applyFill="1" applyBorder="1"/>
    <xf numFmtId="1" fontId="1" fillId="4" borderId="33" xfId="0" applyNumberFormat="1" applyFont="1" applyFill="1" applyBorder="1"/>
    <xf numFmtId="0" fontId="1" fillId="5" borderId="0" xfId="0" applyFont="1" applyFill="1"/>
    <xf numFmtId="164" fontId="4" fillId="5" borderId="11" xfId="0" applyNumberFormat="1" applyFont="1" applyFill="1" applyBorder="1"/>
    <xf numFmtId="1" fontId="4" fillId="5" borderId="12" xfId="0" applyNumberFormat="1" applyFont="1" applyFill="1" applyBorder="1"/>
    <xf numFmtId="1" fontId="4" fillId="5" borderId="13" xfId="0" applyNumberFormat="1" applyFont="1" applyFill="1" applyBorder="1"/>
    <xf numFmtId="0" fontId="4" fillId="5" borderId="31" xfId="0" applyFont="1" applyFill="1" applyBorder="1"/>
    <xf numFmtId="0" fontId="4" fillId="5" borderId="11" xfId="0" applyFont="1" applyFill="1" applyBorder="1"/>
    <xf numFmtId="0" fontId="1" fillId="5" borderId="12" xfId="0" applyFont="1" applyFill="1" applyBorder="1"/>
    <xf numFmtId="0" fontId="1" fillId="5" borderId="32" xfId="0" applyFont="1" applyFill="1" applyBorder="1"/>
    <xf numFmtId="0" fontId="4" fillId="5" borderId="33" xfId="0" applyFont="1" applyFill="1" applyBorder="1"/>
    <xf numFmtId="164" fontId="1" fillId="5" borderId="33" xfId="0" applyNumberFormat="1" applyFont="1" applyFill="1" applyBorder="1"/>
    <xf numFmtId="164" fontId="1" fillId="5" borderId="12" xfId="0" applyNumberFormat="1" applyFont="1" applyFill="1" applyBorder="1"/>
    <xf numFmtId="164" fontId="1" fillId="5" borderId="13" xfId="0" applyNumberFormat="1" applyFont="1" applyFill="1" applyBorder="1"/>
    <xf numFmtId="1" fontId="1" fillId="5" borderId="11" xfId="0" applyNumberFormat="1" applyFont="1" applyFill="1" applyBorder="1"/>
    <xf numFmtId="1" fontId="1" fillId="5" borderId="12" xfId="0" applyNumberFormat="1" applyFont="1" applyFill="1" applyBorder="1"/>
    <xf numFmtId="1" fontId="4" fillId="5" borderId="32" xfId="0" applyNumberFormat="1" applyFont="1" applyFill="1" applyBorder="1"/>
    <xf numFmtId="1" fontId="1" fillId="5" borderId="33" xfId="0" applyNumberFormat="1" applyFont="1" applyFill="1" applyBorder="1"/>
    <xf numFmtId="164" fontId="4" fillId="3" borderId="11" xfId="0" applyNumberFormat="1" applyFont="1" applyFill="1" applyBorder="1"/>
    <xf numFmtId="1" fontId="4" fillId="3" borderId="12" xfId="0" applyNumberFormat="1" applyFont="1" applyFill="1" applyBorder="1"/>
    <xf numFmtId="1" fontId="4" fillId="3" borderId="13" xfId="0" applyNumberFormat="1" applyFont="1" applyFill="1" applyBorder="1"/>
    <xf numFmtId="0" fontId="4" fillId="3" borderId="11" xfId="0" applyFont="1" applyFill="1" applyBorder="1"/>
    <xf numFmtId="0" fontId="1" fillId="3" borderId="12" xfId="0" applyFont="1" applyFill="1" applyBorder="1"/>
    <xf numFmtId="0" fontId="1" fillId="3" borderId="32" xfId="0" applyFont="1" applyFill="1" applyBorder="1"/>
    <xf numFmtId="0" fontId="4" fillId="3" borderId="33" xfId="0" applyFont="1" applyFill="1" applyBorder="1"/>
    <xf numFmtId="164" fontId="1" fillId="3" borderId="33" xfId="0" applyNumberFormat="1" applyFont="1" applyFill="1" applyBorder="1"/>
    <xf numFmtId="164" fontId="1" fillId="3" borderId="12" xfId="0" applyNumberFormat="1" applyFont="1" applyFill="1" applyBorder="1"/>
    <xf numFmtId="164" fontId="1" fillId="3" borderId="13" xfId="0" applyNumberFormat="1" applyFont="1" applyFill="1" applyBorder="1"/>
    <xf numFmtId="1" fontId="1" fillId="3" borderId="11" xfId="0" applyNumberFormat="1" applyFont="1" applyFill="1" applyBorder="1"/>
    <xf numFmtId="1" fontId="1" fillId="3" borderId="12" xfId="0" applyNumberFormat="1" applyFont="1" applyFill="1" applyBorder="1"/>
    <xf numFmtId="1" fontId="4" fillId="3" borderId="32" xfId="0" applyNumberFormat="1" applyFont="1" applyFill="1" applyBorder="1"/>
    <xf numFmtId="1" fontId="1" fillId="3" borderId="33" xfId="0" applyNumberFormat="1" applyFont="1" applyFill="1" applyBorder="1"/>
    <xf numFmtId="164" fontId="4" fillId="2" borderId="11" xfId="0" applyNumberFormat="1" applyFont="1" applyFill="1" applyBorder="1"/>
    <xf numFmtId="1" fontId="4" fillId="2" borderId="12" xfId="0" applyNumberFormat="1" applyFont="1" applyFill="1" applyBorder="1"/>
    <xf numFmtId="1" fontId="4" fillId="2" borderId="13" xfId="0" applyNumberFormat="1" applyFont="1" applyFill="1" applyBorder="1"/>
    <xf numFmtId="0" fontId="4" fillId="2" borderId="31" xfId="0" applyFont="1" applyFill="1" applyBorder="1"/>
    <xf numFmtId="0" fontId="4" fillId="2" borderId="11" xfId="0" applyFont="1" applyFill="1" applyBorder="1"/>
    <xf numFmtId="0" fontId="1" fillId="2" borderId="12" xfId="0" applyFont="1" applyFill="1" applyBorder="1"/>
    <xf numFmtId="0" fontId="1" fillId="2" borderId="32" xfId="0" applyFont="1" applyFill="1" applyBorder="1"/>
    <xf numFmtId="0" fontId="4" fillId="2" borderId="33" xfId="0" applyFont="1" applyFill="1" applyBorder="1"/>
    <xf numFmtId="164" fontId="1" fillId="2" borderId="33" xfId="0" applyNumberFormat="1" applyFont="1" applyFill="1" applyBorder="1"/>
    <xf numFmtId="164" fontId="1" fillId="2" borderId="12" xfId="0" applyNumberFormat="1" applyFont="1" applyFill="1" applyBorder="1"/>
    <xf numFmtId="164" fontId="1" fillId="2" borderId="13" xfId="0" applyNumberFormat="1" applyFont="1" applyFill="1" applyBorder="1"/>
    <xf numFmtId="1" fontId="1" fillId="2" borderId="11" xfId="0" applyNumberFormat="1" applyFont="1" applyFill="1" applyBorder="1"/>
    <xf numFmtId="1" fontId="1" fillId="2" borderId="12" xfId="0" applyNumberFormat="1" applyFont="1" applyFill="1" applyBorder="1"/>
    <xf numFmtId="1" fontId="4" fillId="2" borderId="32" xfId="0" applyNumberFormat="1" applyFont="1" applyFill="1" applyBorder="1"/>
    <xf numFmtId="1" fontId="1" fillId="2" borderId="33" xfId="0" applyNumberFormat="1" applyFont="1" applyFill="1" applyBorder="1"/>
    <xf numFmtId="0" fontId="1" fillId="6" borderId="0" xfId="0" applyFont="1" applyFill="1"/>
    <xf numFmtId="0" fontId="4" fillId="0" borderId="34" xfId="0" applyFont="1" applyBorder="1"/>
    <xf numFmtId="0" fontId="4" fillId="0" borderId="20" xfId="0" applyFont="1" applyBorder="1"/>
    <xf numFmtId="0" fontId="1" fillId="0" borderId="21" xfId="0" applyFont="1" applyBorder="1"/>
    <xf numFmtId="0" fontId="1" fillId="0" borderId="23" xfId="0" applyFont="1" applyBorder="1"/>
    <xf numFmtId="0" fontId="4" fillId="0" borderId="24" xfId="0" applyFont="1" applyBorder="1"/>
    <xf numFmtId="164" fontId="1" fillId="0" borderId="24" xfId="0" applyNumberFormat="1" applyFont="1" applyBorder="1"/>
    <xf numFmtId="164" fontId="1" fillId="0" borderId="21" xfId="0" applyNumberFormat="1" applyFont="1" applyBorder="1"/>
    <xf numFmtId="164" fontId="1" fillId="5" borderId="21" xfId="0" applyNumberFormat="1" applyFont="1" applyFill="1" applyBorder="1"/>
    <xf numFmtId="164" fontId="1" fillId="0" borderId="22" xfId="0" applyNumberFormat="1" applyFont="1" applyBorder="1"/>
    <xf numFmtId="1" fontId="1" fillId="0" borderId="20" xfId="0" applyNumberFormat="1" applyFont="1" applyFill="1" applyBorder="1"/>
    <xf numFmtId="1" fontId="1" fillId="0" borderId="21" xfId="0" applyNumberFormat="1" applyFont="1" applyFill="1" applyBorder="1"/>
    <xf numFmtId="1" fontId="4" fillId="0" borderId="23" xfId="0" applyNumberFormat="1" applyFont="1" applyBorder="1"/>
    <xf numFmtId="1" fontId="1" fillId="0" borderId="24" xfId="0" applyNumberFormat="1" applyFont="1" applyFill="1" applyBorder="1"/>
    <xf numFmtId="1" fontId="4" fillId="0" borderId="22" xfId="0" applyNumberFormat="1" applyFont="1" applyBorder="1"/>
    <xf numFmtId="1" fontId="4" fillId="0" borderId="36" xfId="0" applyNumberFormat="1" applyFont="1" applyBorder="1"/>
    <xf numFmtId="1" fontId="4" fillId="0" borderId="35" xfId="0" applyNumberFormat="1" applyFont="1" applyBorder="1"/>
    <xf numFmtId="1" fontId="4" fillId="0" borderId="37" xfId="0" applyNumberFormat="1" applyFont="1" applyBorder="1"/>
    <xf numFmtId="1" fontId="4" fillId="0" borderId="38" xfId="0" applyNumberFormat="1" applyFont="1" applyBorder="1"/>
    <xf numFmtId="164" fontId="4" fillId="0" borderId="36" xfId="0" applyNumberFormat="1" applyFont="1" applyBorder="1"/>
    <xf numFmtId="164" fontId="4" fillId="0" borderId="39" xfId="0" applyNumberFormat="1" applyFont="1" applyBorder="1"/>
    <xf numFmtId="1" fontId="4" fillId="0" borderId="39" xfId="0" applyNumberFormat="1" applyFont="1" applyBorder="1"/>
    <xf numFmtId="0" fontId="4" fillId="0" borderId="0" xfId="0" applyFont="1" applyBorder="1"/>
    <xf numFmtId="0" fontId="4" fillId="0" borderId="0" xfId="0" applyFont="1"/>
    <xf numFmtId="1" fontId="4" fillId="0" borderId="35" xfId="0" applyNumberFormat="1" applyFont="1" applyFill="1" applyBorder="1"/>
    <xf numFmtId="1" fontId="4" fillId="0" borderId="36" xfId="0" applyNumberFormat="1" applyFont="1" applyFill="1" applyBorder="1"/>
    <xf numFmtId="0" fontId="4" fillId="0" borderId="36" xfId="0" applyFont="1" applyBorder="1"/>
    <xf numFmtId="1" fontId="4" fillId="0" borderId="43" xfId="0" applyNumberFormat="1" applyFont="1" applyBorder="1"/>
    <xf numFmtId="164" fontId="4" fillId="0" borderId="11" xfId="0" applyNumberFormat="1" applyFont="1" applyFill="1" applyBorder="1"/>
    <xf numFmtId="0" fontId="4" fillId="0" borderId="31" xfId="0" applyFont="1" applyFill="1" applyBorder="1"/>
    <xf numFmtId="0" fontId="4" fillId="0" borderId="11" xfId="0" applyFont="1" applyFill="1" applyBorder="1"/>
    <xf numFmtId="0" fontId="1" fillId="0" borderId="12" xfId="0" applyFont="1" applyFill="1" applyBorder="1"/>
    <xf numFmtId="0" fontId="1" fillId="0" borderId="32" xfId="0" applyFont="1" applyFill="1" applyBorder="1"/>
    <xf numFmtId="0" fontId="4" fillId="0" borderId="33" xfId="0" applyFont="1" applyFill="1" applyBorder="1"/>
    <xf numFmtId="164" fontId="1" fillId="0" borderId="33" xfId="0" applyNumberFormat="1" applyFont="1" applyFill="1" applyBorder="1"/>
    <xf numFmtId="164" fontId="1" fillId="0" borderId="12" xfId="0" applyNumberFormat="1" applyFont="1" applyFill="1" applyBorder="1"/>
    <xf numFmtId="164" fontId="1" fillId="0" borderId="13" xfId="0" applyNumberFormat="1" applyFont="1" applyFill="1" applyBorder="1"/>
    <xf numFmtId="1" fontId="4" fillId="0" borderId="32" xfId="0" applyNumberFormat="1" applyFont="1" applyFill="1" applyBorder="1"/>
    <xf numFmtId="0" fontId="1" fillId="0" borderId="28" xfId="0" applyFont="1" applyBorder="1"/>
    <xf numFmtId="0" fontId="1" fillId="0" borderId="31" xfId="0" applyFont="1" applyBorder="1"/>
    <xf numFmtId="0" fontId="1" fillId="4" borderId="31" xfId="0" applyFont="1" applyFill="1" applyBorder="1"/>
    <xf numFmtId="0" fontId="1" fillId="0" borderId="31" xfId="0" applyFont="1" applyFill="1" applyBorder="1"/>
    <xf numFmtId="0" fontId="1" fillId="5" borderId="31" xfId="0" applyFont="1" applyFill="1" applyBorder="1"/>
    <xf numFmtId="0" fontId="1" fillId="3" borderId="31" xfId="0" applyFont="1" applyFill="1" applyBorder="1"/>
    <xf numFmtId="0" fontId="1" fillId="2" borderId="31" xfId="0" applyFont="1" applyFill="1" applyBorder="1"/>
    <xf numFmtId="0" fontId="1" fillId="0" borderId="34" xfId="0" applyFont="1" applyBorder="1"/>
    <xf numFmtId="0" fontId="5" fillId="0" borderId="0" xfId="0" applyFont="1"/>
    <xf numFmtId="164" fontId="4" fillId="0" borderId="44" xfId="0" applyNumberFormat="1" applyFont="1" applyBorder="1"/>
    <xf numFmtId="1" fontId="4" fillId="0" borderId="45" xfId="0" applyNumberFormat="1" applyFont="1" applyFill="1" applyBorder="1"/>
    <xf numFmtId="1" fontId="4" fillId="0" borderId="46" xfId="0" applyNumberFormat="1" applyFont="1" applyFill="1" applyBorder="1"/>
    <xf numFmtId="164" fontId="4" fillId="0" borderId="20" xfId="0" applyNumberFormat="1" applyFont="1" applyBorder="1"/>
    <xf numFmtId="1" fontId="4" fillId="0" borderId="21" xfId="0" applyNumberFormat="1" applyFont="1" applyFill="1" applyBorder="1"/>
    <xf numFmtId="0" fontId="2" fillId="0" borderId="36" xfId="0" applyFont="1" applyBorder="1" applyAlignment="1">
      <alignment horizontal="left"/>
    </xf>
    <xf numFmtId="0" fontId="1" fillId="5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7" borderId="0" xfId="0" applyFont="1" applyFill="1" applyBorder="1" applyAlignment="1">
      <alignment horizontal="center"/>
    </xf>
    <xf numFmtId="0" fontId="4" fillId="8" borderId="0" xfId="0" applyFont="1" applyFill="1" applyBorder="1" applyAlignment="1">
      <alignment horizontal="center"/>
    </xf>
    <xf numFmtId="0" fontId="4" fillId="9" borderId="0" xfId="0" applyFont="1" applyFill="1" applyBorder="1" applyAlignment="1">
      <alignment horizontal="center"/>
    </xf>
    <xf numFmtId="0" fontId="4" fillId="0" borderId="9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4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textRotation="90" wrapText="1"/>
    </xf>
    <xf numFmtId="0" fontId="3" fillId="0" borderId="11" xfId="0" applyFont="1" applyBorder="1" applyAlignment="1">
      <alignment horizontal="center" textRotation="90" wrapText="1"/>
    </xf>
    <xf numFmtId="0" fontId="3" fillId="0" borderId="20" xfId="0" applyFont="1" applyBorder="1" applyAlignment="1">
      <alignment horizontal="center" textRotation="90" wrapText="1"/>
    </xf>
    <xf numFmtId="0" fontId="3" fillId="0" borderId="3" xfId="0" applyFont="1" applyBorder="1" applyAlignment="1">
      <alignment horizontal="center" textRotation="90" wrapText="1"/>
    </xf>
    <xf numFmtId="0" fontId="3" fillId="0" borderId="12" xfId="0" applyFont="1" applyBorder="1" applyAlignment="1">
      <alignment horizontal="center" textRotation="90" wrapText="1"/>
    </xf>
    <xf numFmtId="0" fontId="3" fillId="0" borderId="21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0" borderId="13" xfId="0" applyFont="1" applyBorder="1" applyAlignment="1">
      <alignment horizontal="center" textRotation="90" wrapText="1"/>
    </xf>
    <xf numFmtId="0" fontId="3" fillId="0" borderId="22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4" fillId="0" borderId="19" xfId="0" applyFont="1" applyBorder="1" applyAlignment="1">
      <alignment horizontal="center" textRotation="90" wrapText="1"/>
    </xf>
  </cellXfs>
  <cellStyles count="1">
    <cellStyle name="Normální" xfId="0" builtinId="0"/>
  </cellStyles>
  <dxfs count="3">
    <dxf>
      <fill>
        <patternFill>
          <bgColor theme="9"/>
        </patternFill>
      </fill>
    </dxf>
    <dxf>
      <fill>
        <patternFill>
          <bgColor rgb="FFFF0000"/>
        </patternFill>
      </fill>
    </dxf>
    <dxf>
      <fill>
        <patternFill>
          <bgColor rgb="FF7030A0"/>
        </patternFill>
      </fill>
    </dxf>
  </dxfs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I208"/>
  <sheetViews>
    <sheetView tabSelected="1" workbookViewId="0">
      <pane ySplit="4" topLeftCell="A5" activePane="bottomLeft" state="frozen"/>
      <selection pane="bottomLeft" activeCell="L187" sqref="L187"/>
    </sheetView>
  </sheetViews>
  <sheetFormatPr defaultRowHeight="12" x14ac:dyDescent="0.2"/>
  <cols>
    <col min="1" max="1" width="13.5703125" style="16" customWidth="1"/>
    <col min="2" max="2" width="5.42578125" style="15" customWidth="1"/>
    <col min="3" max="3" width="5" style="15" customWidth="1"/>
    <col min="4" max="4" width="4.85546875" style="15" customWidth="1"/>
    <col min="5" max="6" width="5.85546875" style="134" customWidth="1"/>
    <col min="7" max="14" width="5.28515625" style="16" customWidth="1"/>
    <col min="15" max="15" width="5.7109375" style="134" customWidth="1"/>
    <col min="16" max="27" width="5.28515625" style="16" customWidth="1"/>
    <col min="28" max="33" width="5" style="15" customWidth="1"/>
    <col min="34" max="34" width="5.85546875" style="135" customWidth="1"/>
    <col min="35" max="40" width="5" style="15" customWidth="1"/>
    <col min="41" max="41" width="5.7109375" style="15" customWidth="1"/>
    <col min="42" max="47" width="4.85546875" style="15" customWidth="1"/>
    <col min="48" max="48" width="5.7109375" style="15" customWidth="1"/>
    <col min="49" max="295" width="9.140625" style="14"/>
    <col min="296" max="16384" width="9.140625" style="15"/>
  </cols>
  <sheetData>
    <row r="1" spans="1:295" ht="13.5" thickBot="1" x14ac:dyDescent="0.25">
      <c r="A1" s="164" t="s">
        <v>235</v>
      </c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4"/>
      <c r="AO1" s="164"/>
      <c r="AP1" s="164"/>
      <c r="AQ1" s="164"/>
      <c r="AR1" s="164"/>
      <c r="AS1" s="164"/>
      <c r="AT1" s="164"/>
      <c r="AU1" s="164"/>
      <c r="AV1" s="164"/>
    </row>
    <row r="2" spans="1:295" s="2" customFormat="1" ht="24.75" customHeight="1" x14ac:dyDescent="0.2">
      <c r="A2" s="183" t="s">
        <v>0</v>
      </c>
      <c r="B2" s="186" t="s">
        <v>230</v>
      </c>
      <c r="C2" s="189" t="s">
        <v>1</v>
      </c>
      <c r="D2" s="192" t="s">
        <v>2</v>
      </c>
      <c r="E2" s="195" t="s">
        <v>3</v>
      </c>
      <c r="F2" s="170" t="s">
        <v>4</v>
      </c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  <c r="S2" s="171"/>
      <c r="T2" s="171"/>
      <c r="U2" s="171"/>
      <c r="V2" s="171"/>
      <c r="W2" s="171"/>
      <c r="X2" s="171"/>
      <c r="Y2" s="171"/>
      <c r="Z2" s="171"/>
      <c r="AA2" s="177"/>
      <c r="AB2" s="170" t="s">
        <v>5</v>
      </c>
      <c r="AC2" s="171"/>
      <c r="AD2" s="171"/>
      <c r="AE2" s="171"/>
      <c r="AF2" s="171"/>
      <c r="AG2" s="171"/>
      <c r="AH2" s="172"/>
      <c r="AI2" s="170" t="s">
        <v>6</v>
      </c>
      <c r="AJ2" s="171"/>
      <c r="AK2" s="171"/>
      <c r="AL2" s="171"/>
      <c r="AM2" s="171"/>
      <c r="AN2" s="171"/>
      <c r="AO2" s="172"/>
      <c r="AP2" s="176" t="s">
        <v>7</v>
      </c>
      <c r="AQ2" s="171"/>
      <c r="AR2" s="171"/>
      <c r="AS2" s="171"/>
      <c r="AT2" s="171"/>
      <c r="AU2" s="171"/>
      <c r="AV2" s="177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</row>
    <row r="3" spans="1:295" s="2" customFormat="1" ht="23.25" customHeight="1" x14ac:dyDescent="0.2">
      <c r="A3" s="184"/>
      <c r="B3" s="187"/>
      <c r="C3" s="190"/>
      <c r="D3" s="193"/>
      <c r="E3" s="196"/>
      <c r="F3" s="178" t="s">
        <v>8</v>
      </c>
      <c r="G3" s="179"/>
      <c r="H3" s="179"/>
      <c r="I3" s="179"/>
      <c r="J3" s="179"/>
      <c r="K3" s="179"/>
      <c r="L3" s="179"/>
      <c r="M3" s="179"/>
      <c r="N3" s="180"/>
      <c r="O3" s="181" t="s">
        <v>9</v>
      </c>
      <c r="P3" s="179"/>
      <c r="Q3" s="179"/>
      <c r="R3" s="179"/>
      <c r="S3" s="179"/>
      <c r="T3" s="179"/>
      <c r="U3" s="180"/>
      <c r="V3" s="181" t="s">
        <v>10</v>
      </c>
      <c r="W3" s="179"/>
      <c r="X3" s="179"/>
      <c r="Y3" s="179"/>
      <c r="Z3" s="179"/>
      <c r="AA3" s="182"/>
      <c r="AB3" s="178" t="s">
        <v>9</v>
      </c>
      <c r="AC3" s="179"/>
      <c r="AD3" s="179"/>
      <c r="AE3" s="179"/>
      <c r="AF3" s="179"/>
      <c r="AG3" s="179"/>
      <c r="AH3" s="180"/>
      <c r="AI3" s="178" t="s">
        <v>9</v>
      </c>
      <c r="AJ3" s="179"/>
      <c r="AK3" s="179"/>
      <c r="AL3" s="179"/>
      <c r="AM3" s="179"/>
      <c r="AN3" s="179"/>
      <c r="AO3" s="180"/>
      <c r="AP3" s="181" t="s">
        <v>9</v>
      </c>
      <c r="AQ3" s="179"/>
      <c r="AR3" s="179"/>
      <c r="AS3" s="179"/>
      <c r="AT3" s="179"/>
      <c r="AU3" s="179"/>
      <c r="AV3" s="182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</row>
    <row r="4" spans="1:295" ht="48" customHeight="1" x14ac:dyDescent="0.2">
      <c r="A4" s="185"/>
      <c r="B4" s="188"/>
      <c r="C4" s="191"/>
      <c r="D4" s="194"/>
      <c r="E4" s="197"/>
      <c r="F4" s="3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  <c r="M4" s="4" t="s">
        <v>18</v>
      </c>
      <c r="N4" s="5" t="s">
        <v>19</v>
      </c>
      <c r="O4" s="6" t="s">
        <v>20</v>
      </c>
      <c r="P4" s="7" t="s">
        <v>21</v>
      </c>
      <c r="Q4" s="7" t="s">
        <v>22</v>
      </c>
      <c r="R4" s="7" t="s">
        <v>23</v>
      </c>
      <c r="S4" s="7" t="s">
        <v>24</v>
      </c>
      <c r="T4" s="7" t="s">
        <v>25</v>
      </c>
      <c r="U4" s="8" t="s">
        <v>26</v>
      </c>
      <c r="V4" s="9" t="s">
        <v>21</v>
      </c>
      <c r="W4" s="7" t="s">
        <v>15</v>
      </c>
      <c r="X4" s="7" t="s">
        <v>16</v>
      </c>
      <c r="Y4" s="7" t="s">
        <v>17</v>
      </c>
      <c r="Z4" s="7" t="s">
        <v>18</v>
      </c>
      <c r="AA4" s="10" t="s">
        <v>27</v>
      </c>
      <c r="AB4" s="11" t="s">
        <v>21</v>
      </c>
      <c r="AC4" s="7" t="s">
        <v>22</v>
      </c>
      <c r="AD4" s="7" t="s">
        <v>23</v>
      </c>
      <c r="AE4" s="7" t="s">
        <v>24</v>
      </c>
      <c r="AF4" s="7" t="s">
        <v>25</v>
      </c>
      <c r="AG4" s="7" t="s">
        <v>26</v>
      </c>
      <c r="AH4" s="12" t="s">
        <v>20</v>
      </c>
      <c r="AI4" s="11" t="s">
        <v>21</v>
      </c>
      <c r="AJ4" s="7" t="s">
        <v>22</v>
      </c>
      <c r="AK4" s="7" t="s">
        <v>23</v>
      </c>
      <c r="AL4" s="7" t="s">
        <v>24</v>
      </c>
      <c r="AM4" s="7" t="s">
        <v>25</v>
      </c>
      <c r="AN4" s="7" t="s">
        <v>26</v>
      </c>
      <c r="AO4" s="12" t="s">
        <v>20</v>
      </c>
      <c r="AP4" s="9" t="s">
        <v>21</v>
      </c>
      <c r="AQ4" s="7" t="s">
        <v>22</v>
      </c>
      <c r="AR4" s="7" t="s">
        <v>23</v>
      </c>
      <c r="AS4" s="7" t="s">
        <v>24</v>
      </c>
      <c r="AT4" s="7" t="s">
        <v>25</v>
      </c>
      <c r="AU4" s="7" t="s">
        <v>26</v>
      </c>
      <c r="AV4" s="13" t="s">
        <v>20</v>
      </c>
    </row>
    <row r="5" spans="1:295" s="32" customFormat="1" x14ac:dyDescent="0.2">
      <c r="A5" s="150" t="s">
        <v>28</v>
      </c>
      <c r="B5" s="17">
        <f t="shared" ref="B5:B68" si="0">AV5*100/O5</f>
        <v>97.347524529387996</v>
      </c>
      <c r="C5" s="18">
        <f t="shared" ref="C5:C68" si="1">AV5-O5</f>
        <v>-148.67125012780252</v>
      </c>
      <c r="D5" s="35">
        <f t="shared" ref="D5:D68" si="2">E5-AV5</f>
        <v>287.67125012780252</v>
      </c>
      <c r="E5" s="19">
        <v>5744</v>
      </c>
      <c r="F5" s="20">
        <v>5414</v>
      </c>
      <c r="G5" s="21">
        <v>1788</v>
      </c>
      <c r="H5" s="21">
        <v>1682</v>
      </c>
      <c r="I5" s="21">
        <v>1723</v>
      </c>
      <c r="J5" s="21">
        <v>1659</v>
      </c>
      <c r="K5" s="21">
        <v>1805</v>
      </c>
      <c r="L5" s="21">
        <v>1950</v>
      </c>
      <c r="M5" s="21">
        <v>1902</v>
      </c>
      <c r="N5" s="22">
        <v>1757</v>
      </c>
      <c r="O5" s="23">
        <v>5605</v>
      </c>
      <c r="P5" s="21">
        <v>447</v>
      </c>
      <c r="Q5" s="21">
        <v>1426</v>
      </c>
      <c r="R5" s="21">
        <v>1670</v>
      </c>
      <c r="S5" s="21">
        <v>1753</v>
      </c>
      <c r="T5" s="21">
        <v>307</v>
      </c>
      <c r="U5" s="22">
        <v>2</v>
      </c>
      <c r="V5" s="24">
        <f t="shared" ref="V5:AA36" si="3">P5/I5*100</f>
        <v>25.943122460824142</v>
      </c>
      <c r="W5" s="25">
        <f t="shared" si="3"/>
        <v>85.95539481615431</v>
      </c>
      <c r="X5" s="25">
        <f t="shared" si="3"/>
        <v>92.520775623268705</v>
      </c>
      <c r="Y5" s="25">
        <f t="shared" si="3"/>
        <v>89.897435897435898</v>
      </c>
      <c r="Z5" s="25">
        <f t="shared" si="3"/>
        <v>16.140904311251315</v>
      </c>
      <c r="AA5" s="26">
        <f t="shared" si="3"/>
        <v>0.11383039271485487</v>
      </c>
      <c r="AB5" s="27">
        <f t="shared" ref="AB5:AG36" si="4">H5*V5/100</f>
        <v>436.36331979106211</v>
      </c>
      <c r="AC5" s="28">
        <f t="shared" si="4"/>
        <v>1481.0114526823388</v>
      </c>
      <c r="AD5" s="28">
        <f t="shared" si="4"/>
        <v>1534.9196675900278</v>
      </c>
      <c r="AE5" s="28">
        <f t="shared" si="4"/>
        <v>1622.6487179487178</v>
      </c>
      <c r="AF5" s="28">
        <f t="shared" si="4"/>
        <v>314.74763406940065</v>
      </c>
      <c r="AG5" s="28">
        <f t="shared" si="4"/>
        <v>2.1650540694365397</v>
      </c>
      <c r="AH5" s="29">
        <f t="shared" ref="AH5:AH68" si="5">SUM(AB5:AG5)</f>
        <v>5391.8558461509829</v>
      </c>
      <c r="AI5" s="27">
        <f t="shared" ref="AI5:AN36" si="6">G5*V5/100</f>
        <v>463.86302959953565</v>
      </c>
      <c r="AJ5" s="28">
        <f t="shared" si="6"/>
        <v>1445.7697408077156</v>
      </c>
      <c r="AK5" s="28">
        <f t="shared" si="6"/>
        <v>1594.1329639889198</v>
      </c>
      <c r="AL5" s="28">
        <f t="shared" si="6"/>
        <v>1491.3984615384616</v>
      </c>
      <c r="AM5" s="28">
        <f t="shared" si="6"/>
        <v>291.34332281808622</v>
      </c>
      <c r="AN5" s="28">
        <f t="shared" si="6"/>
        <v>2.2196926579396701</v>
      </c>
      <c r="AO5" s="29">
        <f t="shared" ref="AO5:AO68" si="7">SUM(AI5:AN5)</f>
        <v>5288.727211410659</v>
      </c>
      <c r="AP5" s="30">
        <f t="shared" ref="AP5:AR36" si="8">G5*V5/100</f>
        <v>463.86302959953565</v>
      </c>
      <c r="AQ5" s="28">
        <f t="shared" si="8"/>
        <v>1445.7697408077156</v>
      </c>
      <c r="AR5" s="28">
        <f t="shared" si="8"/>
        <v>1594.1329639889198</v>
      </c>
      <c r="AS5" s="21">
        <f t="shared" ref="AS5:AS68" si="9">J5</f>
        <v>1659</v>
      </c>
      <c r="AT5" s="28">
        <f t="shared" ref="AT5:AU36" si="10">K5*Z5/100</f>
        <v>291.34332281808622</v>
      </c>
      <c r="AU5" s="28">
        <f t="shared" si="10"/>
        <v>2.2196926579396701</v>
      </c>
      <c r="AV5" s="31">
        <f t="shared" ref="AV5:AV68" si="11">SUM(AP5:AU5)</f>
        <v>5456.3287498721975</v>
      </c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  <c r="IV5" s="14"/>
      <c r="IW5" s="14"/>
      <c r="IX5" s="14"/>
      <c r="IY5" s="14"/>
      <c r="IZ5" s="14"/>
      <c r="JA5" s="14"/>
      <c r="JB5" s="14"/>
      <c r="JC5" s="14"/>
      <c r="JD5" s="14"/>
      <c r="JE5" s="14"/>
      <c r="JF5" s="14"/>
      <c r="JG5" s="14"/>
      <c r="JH5" s="14"/>
      <c r="JI5" s="14"/>
      <c r="JJ5" s="14"/>
      <c r="JK5" s="14"/>
      <c r="JL5" s="14"/>
      <c r="JM5" s="14"/>
      <c r="JN5" s="14"/>
      <c r="JO5" s="14"/>
      <c r="JP5" s="14"/>
      <c r="JQ5" s="14"/>
      <c r="JR5" s="14"/>
      <c r="JS5" s="14"/>
      <c r="JT5" s="14"/>
      <c r="JU5" s="14"/>
      <c r="JV5" s="14"/>
      <c r="JW5" s="14"/>
      <c r="JX5" s="14"/>
      <c r="JY5" s="14"/>
      <c r="JZ5" s="14"/>
      <c r="KA5" s="14"/>
      <c r="KB5" s="14"/>
      <c r="KC5" s="14"/>
      <c r="KD5" s="14"/>
      <c r="KE5" s="14"/>
      <c r="KF5" s="14"/>
      <c r="KG5" s="14"/>
      <c r="KH5" s="14"/>
      <c r="KI5" s="14"/>
    </row>
    <row r="6" spans="1:295" s="32" customFormat="1" x14ac:dyDescent="0.2">
      <c r="A6" s="151" t="s">
        <v>29</v>
      </c>
      <c r="B6" s="33">
        <f t="shared" si="0"/>
        <v>94.533849133395861</v>
      </c>
      <c r="C6" s="34">
        <f t="shared" si="1"/>
        <v>-48.32077366078056</v>
      </c>
      <c r="D6" s="35">
        <f t="shared" si="2"/>
        <v>70.32077366078056</v>
      </c>
      <c r="E6" s="36">
        <v>906</v>
      </c>
      <c r="F6" s="37">
        <v>716</v>
      </c>
      <c r="G6" s="38">
        <v>221</v>
      </c>
      <c r="H6" s="38">
        <v>227</v>
      </c>
      <c r="I6" s="38">
        <v>223</v>
      </c>
      <c r="J6" s="38">
        <v>210</v>
      </c>
      <c r="K6" s="38">
        <v>262</v>
      </c>
      <c r="L6" s="38">
        <v>244</v>
      </c>
      <c r="M6" s="38">
        <v>225</v>
      </c>
      <c r="N6" s="39">
        <v>243</v>
      </c>
      <c r="O6" s="40">
        <v>884</v>
      </c>
      <c r="P6" s="38">
        <v>143</v>
      </c>
      <c r="Q6" s="38">
        <v>206</v>
      </c>
      <c r="R6" s="38">
        <v>229</v>
      </c>
      <c r="S6" s="38">
        <v>249</v>
      </c>
      <c r="T6" s="38">
        <v>57</v>
      </c>
      <c r="U6" s="39">
        <v>0</v>
      </c>
      <c r="V6" s="41">
        <f t="shared" si="3"/>
        <v>64.125560538116588</v>
      </c>
      <c r="W6" s="42">
        <f t="shared" si="3"/>
        <v>98.095238095238088</v>
      </c>
      <c r="X6" s="42">
        <f t="shared" si="3"/>
        <v>87.404580152671755</v>
      </c>
      <c r="Y6" s="42">
        <f t="shared" si="3"/>
        <v>102.04918032786885</v>
      </c>
      <c r="Z6" s="42">
        <f t="shared" si="3"/>
        <v>25.333333333333336</v>
      </c>
      <c r="AA6" s="43">
        <f t="shared" si="3"/>
        <v>0</v>
      </c>
      <c r="AB6" s="44">
        <f t="shared" si="4"/>
        <v>145.56502242152467</v>
      </c>
      <c r="AC6" s="45">
        <f t="shared" si="4"/>
        <v>218.75238095238092</v>
      </c>
      <c r="AD6" s="45">
        <f t="shared" si="4"/>
        <v>183.54961832061068</v>
      </c>
      <c r="AE6" s="45">
        <f t="shared" si="4"/>
        <v>267.36885245901635</v>
      </c>
      <c r="AF6" s="45">
        <f t="shared" si="4"/>
        <v>61.81333333333334</v>
      </c>
      <c r="AG6" s="45">
        <f t="shared" si="4"/>
        <v>0</v>
      </c>
      <c r="AH6" s="46">
        <f t="shared" si="5"/>
        <v>877.04920748686595</v>
      </c>
      <c r="AI6" s="44">
        <f t="shared" si="6"/>
        <v>141.71748878923765</v>
      </c>
      <c r="AJ6" s="45">
        <f t="shared" si="6"/>
        <v>222.67619047619047</v>
      </c>
      <c r="AK6" s="45">
        <f t="shared" si="6"/>
        <v>194.91221374045801</v>
      </c>
      <c r="AL6" s="45">
        <f t="shared" si="6"/>
        <v>214.30327868852459</v>
      </c>
      <c r="AM6" s="45">
        <f t="shared" si="6"/>
        <v>66.373333333333335</v>
      </c>
      <c r="AN6" s="45">
        <f t="shared" si="6"/>
        <v>0</v>
      </c>
      <c r="AO6" s="46">
        <f t="shared" si="7"/>
        <v>839.98250502774397</v>
      </c>
      <c r="AP6" s="47">
        <f t="shared" si="8"/>
        <v>141.71748878923765</v>
      </c>
      <c r="AQ6" s="45">
        <f t="shared" si="8"/>
        <v>222.67619047619047</v>
      </c>
      <c r="AR6" s="45">
        <f t="shared" si="8"/>
        <v>194.91221374045801</v>
      </c>
      <c r="AS6" s="38">
        <f t="shared" si="9"/>
        <v>210</v>
      </c>
      <c r="AT6" s="45">
        <f t="shared" si="10"/>
        <v>66.373333333333335</v>
      </c>
      <c r="AU6" s="45">
        <f t="shared" si="10"/>
        <v>0</v>
      </c>
      <c r="AV6" s="48">
        <f t="shared" si="11"/>
        <v>835.67922633921944</v>
      </c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  <c r="IW6" s="14"/>
      <c r="IX6" s="14"/>
      <c r="IY6" s="14"/>
      <c r="IZ6" s="14"/>
      <c r="JA6" s="14"/>
      <c r="JB6" s="14"/>
      <c r="JC6" s="14"/>
      <c r="JD6" s="14"/>
      <c r="JE6" s="14"/>
      <c r="JF6" s="14"/>
      <c r="JG6" s="14"/>
      <c r="JH6" s="14"/>
      <c r="JI6" s="14"/>
      <c r="JJ6" s="14"/>
      <c r="JK6" s="14"/>
      <c r="JL6" s="14"/>
      <c r="JM6" s="14"/>
      <c r="JN6" s="14"/>
      <c r="JO6" s="14"/>
      <c r="JP6" s="14"/>
      <c r="JQ6" s="14"/>
      <c r="JR6" s="14"/>
      <c r="JS6" s="14"/>
      <c r="JT6" s="14"/>
      <c r="JU6" s="14"/>
      <c r="JV6" s="14"/>
      <c r="JW6" s="14"/>
      <c r="JX6" s="14"/>
      <c r="JY6" s="14"/>
      <c r="JZ6" s="14"/>
      <c r="KA6" s="14"/>
      <c r="KB6" s="14"/>
      <c r="KC6" s="14"/>
      <c r="KD6" s="14"/>
      <c r="KE6" s="14"/>
      <c r="KF6" s="14"/>
      <c r="KG6" s="14"/>
      <c r="KH6" s="14"/>
      <c r="KI6" s="14"/>
    </row>
    <row r="7" spans="1:295" s="32" customFormat="1" x14ac:dyDescent="0.2">
      <c r="A7" s="151" t="s">
        <v>223</v>
      </c>
      <c r="B7" s="33">
        <f t="shared" si="0"/>
        <v>97.0238931627879</v>
      </c>
      <c r="C7" s="34">
        <f t="shared" si="1"/>
        <v>-15.684083032107765</v>
      </c>
      <c r="D7" s="35">
        <f t="shared" si="2"/>
        <v>15.684083032107765</v>
      </c>
      <c r="E7" s="141">
        <v>527</v>
      </c>
      <c r="F7" s="37">
        <v>480</v>
      </c>
      <c r="G7" s="38">
        <v>159</v>
      </c>
      <c r="H7" s="38">
        <v>148</v>
      </c>
      <c r="I7" s="38">
        <v>153</v>
      </c>
      <c r="J7" s="38">
        <v>152</v>
      </c>
      <c r="K7" s="38">
        <v>161</v>
      </c>
      <c r="L7" s="38">
        <v>167</v>
      </c>
      <c r="M7" s="38">
        <v>164</v>
      </c>
      <c r="N7" s="39">
        <v>157</v>
      </c>
      <c r="O7" s="40">
        <v>527</v>
      </c>
      <c r="P7" s="38">
        <v>65</v>
      </c>
      <c r="Q7" s="38">
        <v>134</v>
      </c>
      <c r="R7" s="38">
        <v>147</v>
      </c>
      <c r="S7" s="38">
        <v>159</v>
      </c>
      <c r="T7" s="38">
        <v>22</v>
      </c>
      <c r="U7" s="39">
        <v>0</v>
      </c>
      <c r="V7" s="41">
        <f t="shared" si="3"/>
        <v>42.483660130718953</v>
      </c>
      <c r="W7" s="42">
        <f t="shared" si="3"/>
        <v>88.157894736842096</v>
      </c>
      <c r="X7" s="42">
        <f t="shared" si="3"/>
        <v>91.304347826086953</v>
      </c>
      <c r="Y7" s="42">
        <f t="shared" si="3"/>
        <v>95.209580838323348</v>
      </c>
      <c r="Z7" s="42">
        <f t="shared" si="3"/>
        <v>13.414634146341465</v>
      </c>
      <c r="AA7" s="43">
        <f t="shared" si="3"/>
        <v>0</v>
      </c>
      <c r="AB7" s="44">
        <f t="shared" si="4"/>
        <v>62.875816993464049</v>
      </c>
      <c r="AC7" s="45">
        <f t="shared" si="4"/>
        <v>134.88157894736841</v>
      </c>
      <c r="AD7" s="45">
        <f t="shared" si="4"/>
        <v>138.78260869565216</v>
      </c>
      <c r="AE7" s="45">
        <f t="shared" si="4"/>
        <v>153.2874251497006</v>
      </c>
      <c r="AF7" s="45">
        <f t="shared" si="4"/>
        <v>22.402439024390247</v>
      </c>
      <c r="AG7" s="45">
        <f t="shared" si="4"/>
        <v>0</v>
      </c>
      <c r="AH7" s="46">
        <f t="shared" si="5"/>
        <v>512.22986881057545</v>
      </c>
      <c r="AI7" s="44">
        <f t="shared" si="6"/>
        <v>67.549019607843135</v>
      </c>
      <c r="AJ7" s="45">
        <f t="shared" si="6"/>
        <v>130.4736842105263</v>
      </c>
      <c r="AK7" s="45">
        <f t="shared" si="6"/>
        <v>139.69565217391303</v>
      </c>
      <c r="AL7" s="45">
        <f t="shared" si="6"/>
        <v>144.71856287425149</v>
      </c>
      <c r="AM7" s="45">
        <f t="shared" si="6"/>
        <v>21.59756097560976</v>
      </c>
      <c r="AN7" s="45">
        <f t="shared" si="6"/>
        <v>0</v>
      </c>
      <c r="AO7" s="46">
        <f t="shared" si="7"/>
        <v>504.0344798421437</v>
      </c>
      <c r="AP7" s="47">
        <f t="shared" si="8"/>
        <v>67.549019607843135</v>
      </c>
      <c r="AQ7" s="45">
        <f t="shared" si="8"/>
        <v>130.4736842105263</v>
      </c>
      <c r="AR7" s="45">
        <f t="shared" si="8"/>
        <v>139.69565217391303</v>
      </c>
      <c r="AS7" s="38">
        <f t="shared" si="9"/>
        <v>152</v>
      </c>
      <c r="AT7" s="45">
        <f t="shared" si="10"/>
        <v>21.59756097560976</v>
      </c>
      <c r="AU7" s="45">
        <f t="shared" si="10"/>
        <v>0</v>
      </c>
      <c r="AV7" s="48">
        <f t="shared" si="11"/>
        <v>511.31591696789224</v>
      </c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  <c r="IQ7" s="14"/>
      <c r="IR7" s="14"/>
      <c r="IS7" s="14"/>
      <c r="IT7" s="14"/>
      <c r="IU7" s="14"/>
      <c r="IV7" s="14"/>
      <c r="IW7" s="14"/>
      <c r="IX7" s="14"/>
      <c r="IY7" s="14"/>
      <c r="IZ7" s="14"/>
      <c r="JA7" s="14"/>
      <c r="JB7" s="14"/>
      <c r="JC7" s="14"/>
      <c r="JD7" s="14"/>
      <c r="JE7" s="14"/>
      <c r="JF7" s="14"/>
      <c r="JG7" s="14"/>
      <c r="JH7" s="14"/>
      <c r="JI7" s="14"/>
      <c r="JJ7" s="14"/>
      <c r="JK7" s="14"/>
      <c r="JL7" s="14"/>
      <c r="JM7" s="14"/>
      <c r="JN7" s="14"/>
      <c r="JO7" s="14"/>
      <c r="JP7" s="14"/>
      <c r="JQ7" s="14"/>
      <c r="JR7" s="14"/>
      <c r="JS7" s="14"/>
      <c r="JT7" s="14"/>
      <c r="JU7" s="14"/>
      <c r="JV7" s="14"/>
      <c r="JW7" s="14"/>
      <c r="JX7" s="14"/>
      <c r="JY7" s="14"/>
      <c r="JZ7" s="14"/>
      <c r="KA7" s="14"/>
      <c r="KB7" s="14"/>
      <c r="KC7" s="14"/>
      <c r="KD7" s="14"/>
      <c r="KE7" s="14"/>
      <c r="KF7" s="14"/>
      <c r="KG7" s="14"/>
      <c r="KH7" s="14"/>
      <c r="KI7" s="14"/>
    </row>
    <row r="8" spans="1:295" s="32" customFormat="1" x14ac:dyDescent="0.2">
      <c r="A8" s="151" t="s">
        <v>30</v>
      </c>
      <c r="B8" s="33">
        <f t="shared" si="0"/>
        <v>96.437685600730518</v>
      </c>
      <c r="C8" s="34">
        <f t="shared" si="1"/>
        <v>-16.600385100595815</v>
      </c>
      <c r="D8" s="35">
        <f t="shared" si="2"/>
        <v>18.600385100595815</v>
      </c>
      <c r="E8" s="36">
        <v>468</v>
      </c>
      <c r="F8" s="37">
        <v>421</v>
      </c>
      <c r="G8" s="38">
        <v>140</v>
      </c>
      <c r="H8" s="38">
        <v>153</v>
      </c>
      <c r="I8" s="38">
        <v>141</v>
      </c>
      <c r="J8" s="38">
        <v>118</v>
      </c>
      <c r="K8" s="38">
        <v>155</v>
      </c>
      <c r="L8" s="38">
        <v>148</v>
      </c>
      <c r="M8" s="38">
        <v>159</v>
      </c>
      <c r="N8" s="39">
        <v>147</v>
      </c>
      <c r="O8" s="40">
        <v>466</v>
      </c>
      <c r="P8" s="38">
        <v>29</v>
      </c>
      <c r="Q8" s="38">
        <v>110</v>
      </c>
      <c r="R8" s="38">
        <v>148</v>
      </c>
      <c r="S8" s="38">
        <v>153</v>
      </c>
      <c r="T8" s="38">
        <v>26</v>
      </c>
      <c r="U8" s="39">
        <v>0</v>
      </c>
      <c r="V8" s="41">
        <f t="shared" si="3"/>
        <v>20.567375886524822</v>
      </c>
      <c r="W8" s="42">
        <f t="shared" si="3"/>
        <v>93.220338983050837</v>
      </c>
      <c r="X8" s="42">
        <f t="shared" si="3"/>
        <v>95.483870967741936</v>
      </c>
      <c r="Y8" s="42">
        <f t="shared" si="3"/>
        <v>103.37837837837837</v>
      </c>
      <c r="Z8" s="42">
        <f t="shared" si="3"/>
        <v>16.352201257861633</v>
      </c>
      <c r="AA8" s="43">
        <f t="shared" si="3"/>
        <v>0</v>
      </c>
      <c r="AB8" s="44">
        <f t="shared" si="4"/>
        <v>31.468085106382979</v>
      </c>
      <c r="AC8" s="45">
        <f t="shared" si="4"/>
        <v>131.44067796610167</v>
      </c>
      <c r="AD8" s="45">
        <f t="shared" si="4"/>
        <v>112.6709677419355</v>
      </c>
      <c r="AE8" s="45">
        <f t="shared" si="4"/>
        <v>160.23648648648648</v>
      </c>
      <c r="AF8" s="45">
        <f t="shared" si="4"/>
        <v>24.201257861635217</v>
      </c>
      <c r="AG8" s="45">
        <f t="shared" si="4"/>
        <v>0</v>
      </c>
      <c r="AH8" s="46">
        <f t="shared" si="5"/>
        <v>460.01747516254181</v>
      </c>
      <c r="AI8" s="44">
        <f t="shared" si="6"/>
        <v>28.794326241134751</v>
      </c>
      <c r="AJ8" s="45">
        <f t="shared" si="6"/>
        <v>142.62711864406776</v>
      </c>
      <c r="AK8" s="45">
        <f t="shared" si="6"/>
        <v>134.63225806451612</v>
      </c>
      <c r="AL8" s="45">
        <f t="shared" si="6"/>
        <v>121.98648648648648</v>
      </c>
      <c r="AM8" s="45">
        <f t="shared" si="6"/>
        <v>25.345911949685533</v>
      </c>
      <c r="AN8" s="45">
        <f t="shared" si="6"/>
        <v>0</v>
      </c>
      <c r="AO8" s="46">
        <f t="shared" si="7"/>
        <v>453.38610138589064</v>
      </c>
      <c r="AP8" s="47">
        <f t="shared" si="8"/>
        <v>28.794326241134751</v>
      </c>
      <c r="AQ8" s="45">
        <f t="shared" si="8"/>
        <v>142.62711864406776</v>
      </c>
      <c r="AR8" s="45">
        <f t="shared" si="8"/>
        <v>134.63225806451612</v>
      </c>
      <c r="AS8" s="38">
        <f t="shared" si="9"/>
        <v>118</v>
      </c>
      <c r="AT8" s="45">
        <f t="shared" si="10"/>
        <v>25.345911949685533</v>
      </c>
      <c r="AU8" s="45">
        <f t="shared" si="10"/>
        <v>0</v>
      </c>
      <c r="AV8" s="48">
        <f t="shared" si="11"/>
        <v>449.39961489940418</v>
      </c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  <c r="IW8" s="14"/>
      <c r="IX8" s="14"/>
      <c r="IY8" s="14"/>
      <c r="IZ8" s="14"/>
      <c r="JA8" s="14"/>
      <c r="JB8" s="14"/>
      <c r="JC8" s="14"/>
      <c r="JD8" s="14"/>
      <c r="JE8" s="14"/>
      <c r="JF8" s="14"/>
      <c r="JG8" s="14"/>
      <c r="JH8" s="14"/>
      <c r="JI8" s="14"/>
      <c r="JJ8" s="14"/>
      <c r="JK8" s="14"/>
      <c r="JL8" s="14"/>
      <c r="JM8" s="14"/>
      <c r="JN8" s="14"/>
      <c r="JO8" s="14"/>
      <c r="JP8" s="14"/>
      <c r="JQ8" s="14"/>
      <c r="JR8" s="14"/>
      <c r="JS8" s="14"/>
      <c r="JT8" s="14"/>
      <c r="JU8" s="14"/>
      <c r="JV8" s="14"/>
      <c r="JW8" s="14"/>
      <c r="JX8" s="14"/>
      <c r="JY8" s="14"/>
      <c r="JZ8" s="14"/>
      <c r="KA8" s="14"/>
      <c r="KB8" s="14"/>
      <c r="KC8" s="14"/>
      <c r="KD8" s="14"/>
      <c r="KE8" s="14"/>
      <c r="KF8" s="14"/>
      <c r="KG8" s="14"/>
      <c r="KH8" s="14"/>
      <c r="KI8" s="14"/>
    </row>
    <row r="9" spans="1:295" s="50" customFormat="1" x14ac:dyDescent="0.2">
      <c r="A9" s="151" t="s">
        <v>31</v>
      </c>
      <c r="B9" s="33">
        <f t="shared" si="0"/>
        <v>96.010399190643184</v>
      </c>
      <c r="C9" s="34">
        <f t="shared" si="1"/>
        <v>-17.035595455953569</v>
      </c>
      <c r="D9" s="35">
        <f t="shared" si="2"/>
        <v>45.035595455953569</v>
      </c>
      <c r="E9" s="36">
        <v>455</v>
      </c>
      <c r="F9" s="37">
        <v>374</v>
      </c>
      <c r="G9" s="38">
        <v>116</v>
      </c>
      <c r="H9" s="38">
        <v>112</v>
      </c>
      <c r="I9" s="38">
        <v>120</v>
      </c>
      <c r="J9" s="38">
        <v>118</v>
      </c>
      <c r="K9" s="38">
        <v>116</v>
      </c>
      <c r="L9" s="38">
        <v>140</v>
      </c>
      <c r="M9" s="38">
        <v>122</v>
      </c>
      <c r="N9" s="39">
        <v>133</v>
      </c>
      <c r="O9" s="40">
        <v>427</v>
      </c>
      <c r="P9" s="38">
        <v>34</v>
      </c>
      <c r="Q9" s="38">
        <v>116</v>
      </c>
      <c r="R9" s="38">
        <v>133</v>
      </c>
      <c r="S9" s="38">
        <v>132</v>
      </c>
      <c r="T9" s="38">
        <v>12</v>
      </c>
      <c r="U9" s="39">
        <v>0</v>
      </c>
      <c r="V9" s="41">
        <f t="shared" si="3"/>
        <v>28.333333333333332</v>
      </c>
      <c r="W9" s="42">
        <f t="shared" si="3"/>
        <v>98.305084745762713</v>
      </c>
      <c r="X9" s="42">
        <f t="shared" si="3"/>
        <v>114.65517241379311</v>
      </c>
      <c r="Y9" s="42">
        <f t="shared" si="3"/>
        <v>94.285714285714278</v>
      </c>
      <c r="Z9" s="42">
        <f t="shared" si="3"/>
        <v>9.8360655737704921</v>
      </c>
      <c r="AA9" s="43">
        <f t="shared" si="3"/>
        <v>0</v>
      </c>
      <c r="AB9" s="44">
        <f t="shared" si="4"/>
        <v>31.733333333333331</v>
      </c>
      <c r="AC9" s="45">
        <f t="shared" si="4"/>
        <v>117.96610169491525</v>
      </c>
      <c r="AD9" s="45">
        <f t="shared" si="4"/>
        <v>135.29310344827587</v>
      </c>
      <c r="AE9" s="45">
        <f t="shared" si="4"/>
        <v>109.37142857142857</v>
      </c>
      <c r="AF9" s="45">
        <f t="shared" si="4"/>
        <v>13.77049180327869</v>
      </c>
      <c r="AG9" s="45">
        <f t="shared" si="4"/>
        <v>0</v>
      </c>
      <c r="AH9" s="46">
        <f t="shared" si="5"/>
        <v>408.13445885123173</v>
      </c>
      <c r="AI9" s="44">
        <f t="shared" si="6"/>
        <v>32.866666666666667</v>
      </c>
      <c r="AJ9" s="45">
        <f t="shared" si="6"/>
        <v>110.10169491525423</v>
      </c>
      <c r="AK9" s="45">
        <f t="shared" si="6"/>
        <v>137.58620689655174</v>
      </c>
      <c r="AL9" s="45">
        <f t="shared" si="6"/>
        <v>111.25714285714284</v>
      </c>
      <c r="AM9" s="45">
        <f t="shared" si="6"/>
        <v>11.409836065573771</v>
      </c>
      <c r="AN9" s="45">
        <f t="shared" si="6"/>
        <v>0</v>
      </c>
      <c r="AO9" s="46">
        <f t="shared" si="7"/>
        <v>403.2215474011893</v>
      </c>
      <c r="AP9" s="47">
        <f t="shared" si="8"/>
        <v>32.866666666666667</v>
      </c>
      <c r="AQ9" s="45">
        <f t="shared" si="8"/>
        <v>110.10169491525423</v>
      </c>
      <c r="AR9" s="45">
        <f t="shared" si="8"/>
        <v>137.58620689655174</v>
      </c>
      <c r="AS9" s="38">
        <f t="shared" si="9"/>
        <v>118</v>
      </c>
      <c r="AT9" s="45">
        <f t="shared" si="10"/>
        <v>11.409836065573771</v>
      </c>
      <c r="AU9" s="45">
        <f t="shared" si="10"/>
        <v>0</v>
      </c>
      <c r="AV9" s="48">
        <f t="shared" si="11"/>
        <v>409.96440454404643</v>
      </c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  <c r="CN9" s="14"/>
      <c r="CO9" s="14"/>
      <c r="CP9" s="14"/>
      <c r="CQ9" s="14"/>
      <c r="CR9" s="14"/>
      <c r="CS9" s="14"/>
      <c r="CT9" s="14"/>
      <c r="CU9" s="14"/>
      <c r="CV9" s="14"/>
      <c r="CW9" s="14"/>
      <c r="CX9" s="14"/>
      <c r="CY9" s="14"/>
      <c r="CZ9" s="14"/>
      <c r="DA9" s="14"/>
      <c r="DB9" s="14"/>
      <c r="DC9" s="14"/>
      <c r="DD9" s="14"/>
      <c r="DE9" s="14"/>
      <c r="DF9" s="14"/>
      <c r="DG9" s="14"/>
      <c r="DH9" s="14"/>
      <c r="DI9" s="14"/>
      <c r="DJ9" s="14"/>
      <c r="DK9" s="14"/>
      <c r="DL9" s="14"/>
      <c r="DM9" s="14"/>
      <c r="DN9" s="14"/>
      <c r="DO9" s="14"/>
      <c r="DP9" s="14"/>
      <c r="DQ9" s="14"/>
      <c r="DR9" s="14"/>
      <c r="DS9" s="14"/>
      <c r="DT9" s="14"/>
      <c r="DU9" s="14"/>
      <c r="DV9" s="14"/>
      <c r="DW9" s="14"/>
      <c r="DX9" s="14"/>
      <c r="DY9" s="14"/>
      <c r="DZ9" s="14"/>
      <c r="EA9" s="14"/>
      <c r="EB9" s="14"/>
      <c r="EC9" s="14"/>
      <c r="ED9" s="14"/>
      <c r="EE9" s="14"/>
      <c r="EF9" s="14"/>
      <c r="EG9" s="14"/>
      <c r="EH9" s="14"/>
      <c r="EI9" s="14"/>
      <c r="EJ9" s="14"/>
      <c r="EK9" s="14"/>
      <c r="EL9" s="14"/>
      <c r="EM9" s="14"/>
      <c r="EN9" s="14"/>
      <c r="EO9" s="14"/>
      <c r="EP9" s="14"/>
      <c r="EQ9" s="14"/>
      <c r="ER9" s="14"/>
      <c r="ES9" s="14"/>
      <c r="ET9" s="14"/>
      <c r="EU9" s="14"/>
      <c r="EV9" s="14"/>
      <c r="EW9" s="14"/>
      <c r="EX9" s="14"/>
      <c r="EY9" s="14"/>
      <c r="EZ9" s="14"/>
      <c r="FA9" s="14"/>
      <c r="FB9" s="14"/>
      <c r="FC9" s="14"/>
      <c r="FD9" s="14"/>
      <c r="FE9" s="14"/>
      <c r="FF9" s="14"/>
      <c r="FG9" s="14"/>
      <c r="FH9" s="14"/>
      <c r="FI9" s="14"/>
      <c r="FJ9" s="14"/>
      <c r="FK9" s="14"/>
      <c r="FL9" s="14"/>
      <c r="FM9" s="14"/>
      <c r="FN9" s="14"/>
      <c r="FO9" s="14"/>
      <c r="FP9" s="14"/>
      <c r="FQ9" s="14"/>
      <c r="FR9" s="14"/>
      <c r="FS9" s="14"/>
      <c r="FT9" s="14"/>
      <c r="FU9" s="14"/>
      <c r="FV9" s="14"/>
      <c r="FW9" s="14"/>
      <c r="FX9" s="14"/>
      <c r="FY9" s="14"/>
      <c r="FZ9" s="14"/>
      <c r="GA9" s="14"/>
      <c r="GB9" s="14"/>
      <c r="GC9" s="14"/>
      <c r="GD9" s="14"/>
      <c r="GE9" s="14"/>
      <c r="GF9" s="14"/>
      <c r="GG9" s="14"/>
      <c r="GH9" s="14"/>
      <c r="GI9" s="14"/>
      <c r="GJ9" s="14"/>
      <c r="GK9" s="14"/>
      <c r="GL9" s="14"/>
      <c r="GM9" s="14"/>
      <c r="GN9" s="14"/>
      <c r="GO9" s="14"/>
      <c r="GP9" s="14"/>
      <c r="GQ9" s="14"/>
      <c r="GR9" s="14"/>
      <c r="GS9" s="14"/>
      <c r="GT9" s="14"/>
      <c r="GU9" s="14"/>
      <c r="GV9" s="14"/>
      <c r="GW9" s="14"/>
      <c r="GX9" s="14"/>
      <c r="GY9" s="14"/>
      <c r="GZ9" s="14"/>
      <c r="HA9" s="14"/>
      <c r="HB9" s="14"/>
      <c r="HC9" s="14"/>
      <c r="HD9" s="14"/>
      <c r="HE9" s="14"/>
      <c r="HF9" s="14"/>
      <c r="HG9" s="14"/>
      <c r="HH9" s="14"/>
      <c r="HI9" s="14"/>
      <c r="HJ9" s="14"/>
      <c r="HK9" s="14"/>
      <c r="HL9" s="14"/>
      <c r="HM9" s="14"/>
      <c r="HN9" s="14"/>
      <c r="HO9" s="14"/>
      <c r="HP9" s="14"/>
      <c r="HQ9" s="14"/>
      <c r="HR9" s="14"/>
      <c r="HS9" s="14"/>
      <c r="HT9" s="14"/>
      <c r="HU9" s="14"/>
      <c r="HV9" s="14"/>
      <c r="HW9" s="14"/>
      <c r="HX9" s="14"/>
      <c r="HY9" s="14"/>
      <c r="HZ9" s="14"/>
      <c r="IA9" s="14"/>
      <c r="IB9" s="14"/>
      <c r="IC9" s="14"/>
      <c r="ID9" s="14"/>
      <c r="IE9" s="14"/>
      <c r="IF9" s="14"/>
      <c r="IG9" s="14"/>
      <c r="IH9" s="14"/>
      <c r="II9" s="14"/>
      <c r="IJ9" s="14"/>
      <c r="IK9" s="14"/>
      <c r="IL9" s="14"/>
      <c r="IM9" s="14"/>
      <c r="IN9" s="14"/>
      <c r="IO9" s="14"/>
      <c r="IP9" s="14"/>
      <c r="IQ9" s="14"/>
      <c r="IR9" s="14"/>
      <c r="IS9" s="14"/>
      <c r="IT9" s="14"/>
      <c r="IU9" s="14"/>
      <c r="IV9" s="14"/>
      <c r="IW9" s="14"/>
      <c r="IX9" s="14"/>
      <c r="IY9" s="14"/>
      <c r="IZ9" s="14"/>
      <c r="JA9" s="14"/>
      <c r="JB9" s="14"/>
      <c r="JC9" s="14"/>
      <c r="JD9" s="14"/>
      <c r="JE9" s="14"/>
      <c r="JF9" s="14"/>
      <c r="JG9" s="14"/>
      <c r="JH9" s="14"/>
      <c r="JI9" s="14"/>
      <c r="JJ9" s="14"/>
      <c r="JK9" s="14"/>
      <c r="JL9" s="14"/>
      <c r="JM9" s="14"/>
      <c r="JN9" s="14"/>
      <c r="JO9" s="14"/>
      <c r="JP9" s="14"/>
      <c r="JQ9" s="14"/>
      <c r="JR9" s="14"/>
      <c r="JS9" s="14"/>
      <c r="JT9" s="14"/>
      <c r="JU9" s="14"/>
      <c r="JV9" s="14"/>
      <c r="JW9" s="14"/>
      <c r="JX9" s="14"/>
      <c r="JY9" s="14"/>
      <c r="JZ9" s="14"/>
      <c r="KA9" s="14"/>
      <c r="KB9" s="14"/>
      <c r="KC9" s="14"/>
      <c r="KD9" s="14"/>
      <c r="KE9" s="14"/>
      <c r="KF9" s="14"/>
      <c r="KG9" s="14"/>
      <c r="KH9" s="14"/>
      <c r="KI9" s="14"/>
    </row>
    <row r="10" spans="1:295" s="50" customFormat="1" x14ac:dyDescent="0.2">
      <c r="A10" s="151" t="s">
        <v>32</v>
      </c>
      <c r="B10" s="33">
        <f t="shared" si="0"/>
        <v>95.392930874578568</v>
      </c>
      <c r="C10" s="34">
        <f t="shared" si="1"/>
        <v>-16.90794369029669</v>
      </c>
      <c r="D10" s="35">
        <f t="shared" si="2"/>
        <v>46.90794369029669</v>
      </c>
      <c r="E10" s="36">
        <v>397</v>
      </c>
      <c r="F10" s="37">
        <v>375</v>
      </c>
      <c r="G10" s="38">
        <v>122</v>
      </c>
      <c r="H10" s="38">
        <v>119</v>
      </c>
      <c r="I10" s="38">
        <v>102</v>
      </c>
      <c r="J10" s="38">
        <v>117</v>
      </c>
      <c r="K10" s="38">
        <v>135</v>
      </c>
      <c r="L10" s="38">
        <v>123</v>
      </c>
      <c r="M10" s="38">
        <v>130</v>
      </c>
      <c r="N10" s="39">
        <v>123</v>
      </c>
      <c r="O10" s="40">
        <v>367</v>
      </c>
      <c r="P10" s="38">
        <v>26</v>
      </c>
      <c r="Q10" s="38">
        <v>96</v>
      </c>
      <c r="R10" s="38">
        <v>112</v>
      </c>
      <c r="S10" s="38">
        <v>114</v>
      </c>
      <c r="T10" s="38">
        <v>19</v>
      </c>
      <c r="U10" s="39">
        <v>0</v>
      </c>
      <c r="V10" s="41">
        <f t="shared" si="3"/>
        <v>25.490196078431371</v>
      </c>
      <c r="W10" s="42">
        <f t="shared" si="3"/>
        <v>82.051282051282044</v>
      </c>
      <c r="X10" s="42">
        <f t="shared" si="3"/>
        <v>82.962962962962962</v>
      </c>
      <c r="Y10" s="42">
        <f t="shared" si="3"/>
        <v>92.682926829268297</v>
      </c>
      <c r="Z10" s="42">
        <f t="shared" si="3"/>
        <v>14.615384615384617</v>
      </c>
      <c r="AA10" s="43">
        <f t="shared" si="3"/>
        <v>0</v>
      </c>
      <c r="AB10" s="44">
        <f t="shared" si="4"/>
        <v>30.333333333333329</v>
      </c>
      <c r="AC10" s="45">
        <f t="shared" si="4"/>
        <v>83.692307692307679</v>
      </c>
      <c r="AD10" s="45">
        <f t="shared" si="4"/>
        <v>97.066666666666663</v>
      </c>
      <c r="AE10" s="45">
        <f t="shared" si="4"/>
        <v>125.1219512195122</v>
      </c>
      <c r="AF10" s="45">
        <f t="shared" si="4"/>
        <v>17.976923076923079</v>
      </c>
      <c r="AG10" s="45">
        <f t="shared" si="4"/>
        <v>0</v>
      </c>
      <c r="AH10" s="46">
        <f t="shared" si="5"/>
        <v>354.19118198874293</v>
      </c>
      <c r="AI10" s="44">
        <f t="shared" si="6"/>
        <v>31.098039215686271</v>
      </c>
      <c r="AJ10" s="45">
        <f t="shared" si="6"/>
        <v>97.641025641025621</v>
      </c>
      <c r="AK10" s="45">
        <f t="shared" si="6"/>
        <v>84.62222222222222</v>
      </c>
      <c r="AL10" s="45">
        <f t="shared" si="6"/>
        <v>108.4390243902439</v>
      </c>
      <c r="AM10" s="45">
        <f t="shared" si="6"/>
        <v>19.730769230769234</v>
      </c>
      <c r="AN10" s="45">
        <f t="shared" si="6"/>
        <v>0</v>
      </c>
      <c r="AO10" s="46">
        <f t="shared" si="7"/>
        <v>341.53108069994721</v>
      </c>
      <c r="AP10" s="47">
        <f t="shared" si="8"/>
        <v>31.098039215686271</v>
      </c>
      <c r="AQ10" s="45">
        <f t="shared" si="8"/>
        <v>97.641025641025621</v>
      </c>
      <c r="AR10" s="45">
        <f t="shared" si="8"/>
        <v>84.62222222222222</v>
      </c>
      <c r="AS10" s="38">
        <f t="shared" si="9"/>
        <v>117</v>
      </c>
      <c r="AT10" s="45">
        <f t="shared" si="10"/>
        <v>19.730769230769234</v>
      </c>
      <c r="AU10" s="45">
        <f t="shared" si="10"/>
        <v>0</v>
      </c>
      <c r="AV10" s="48">
        <f t="shared" si="11"/>
        <v>350.09205630970331</v>
      </c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</row>
    <row r="11" spans="1:295" s="50" customFormat="1" x14ac:dyDescent="0.2">
      <c r="A11" s="151" t="s">
        <v>33</v>
      </c>
      <c r="B11" s="33">
        <f t="shared" si="0"/>
        <v>87.52966601517096</v>
      </c>
      <c r="C11" s="34">
        <f t="shared" si="1"/>
        <v>-36.912188595093937</v>
      </c>
      <c r="D11" s="35">
        <f t="shared" si="2"/>
        <v>36.912188595093937</v>
      </c>
      <c r="E11" s="36">
        <v>296</v>
      </c>
      <c r="F11" s="37">
        <v>222</v>
      </c>
      <c r="G11" s="38">
        <v>71</v>
      </c>
      <c r="H11" s="38">
        <v>44</v>
      </c>
      <c r="I11" s="38">
        <v>73</v>
      </c>
      <c r="J11" s="38">
        <v>77</v>
      </c>
      <c r="K11" s="38">
        <v>75</v>
      </c>
      <c r="L11" s="38">
        <v>70</v>
      </c>
      <c r="M11" s="38">
        <v>86</v>
      </c>
      <c r="N11" s="39">
        <v>87</v>
      </c>
      <c r="O11" s="40">
        <v>296</v>
      </c>
      <c r="P11" s="38">
        <v>50</v>
      </c>
      <c r="Q11" s="38">
        <v>63</v>
      </c>
      <c r="R11" s="38">
        <v>84</v>
      </c>
      <c r="S11" s="38">
        <v>81</v>
      </c>
      <c r="T11" s="38">
        <v>18</v>
      </c>
      <c r="U11" s="39">
        <v>0</v>
      </c>
      <c r="V11" s="41">
        <f t="shared" si="3"/>
        <v>68.493150684931507</v>
      </c>
      <c r="W11" s="42">
        <f t="shared" si="3"/>
        <v>81.818181818181827</v>
      </c>
      <c r="X11" s="42">
        <f t="shared" si="3"/>
        <v>112.00000000000001</v>
      </c>
      <c r="Y11" s="42">
        <f t="shared" si="3"/>
        <v>115.71428571428572</v>
      </c>
      <c r="Z11" s="42">
        <f t="shared" si="3"/>
        <v>20.930232558139537</v>
      </c>
      <c r="AA11" s="43">
        <f t="shared" si="3"/>
        <v>0</v>
      </c>
      <c r="AB11" s="44">
        <f t="shared" si="4"/>
        <v>30.136986301369863</v>
      </c>
      <c r="AC11" s="45">
        <f t="shared" si="4"/>
        <v>59.727272727272727</v>
      </c>
      <c r="AD11" s="45">
        <f t="shared" si="4"/>
        <v>86.240000000000023</v>
      </c>
      <c r="AE11" s="45">
        <f t="shared" si="4"/>
        <v>86.785714285714292</v>
      </c>
      <c r="AF11" s="45">
        <f t="shared" si="4"/>
        <v>14.651162790697676</v>
      </c>
      <c r="AG11" s="45">
        <f t="shared" si="4"/>
        <v>0</v>
      </c>
      <c r="AH11" s="46">
        <f t="shared" si="5"/>
        <v>277.54113610505459</v>
      </c>
      <c r="AI11" s="44">
        <f t="shared" si="6"/>
        <v>48.630136986301366</v>
      </c>
      <c r="AJ11" s="45">
        <f t="shared" si="6"/>
        <v>36.000000000000007</v>
      </c>
      <c r="AK11" s="45">
        <f t="shared" si="6"/>
        <v>81.760000000000005</v>
      </c>
      <c r="AL11" s="45">
        <f t="shared" si="6"/>
        <v>89.1</v>
      </c>
      <c r="AM11" s="45">
        <f t="shared" si="6"/>
        <v>15.697674418604652</v>
      </c>
      <c r="AN11" s="45">
        <f t="shared" si="6"/>
        <v>0</v>
      </c>
      <c r="AO11" s="46">
        <f t="shared" si="7"/>
        <v>271.18781140490603</v>
      </c>
      <c r="AP11" s="47">
        <f t="shared" si="8"/>
        <v>48.630136986301366</v>
      </c>
      <c r="AQ11" s="45">
        <f t="shared" si="8"/>
        <v>36.000000000000007</v>
      </c>
      <c r="AR11" s="45">
        <f t="shared" si="8"/>
        <v>81.760000000000005</v>
      </c>
      <c r="AS11" s="38">
        <f t="shared" si="9"/>
        <v>77</v>
      </c>
      <c r="AT11" s="45">
        <f t="shared" si="10"/>
        <v>15.697674418604652</v>
      </c>
      <c r="AU11" s="45">
        <f t="shared" si="10"/>
        <v>0</v>
      </c>
      <c r="AV11" s="48">
        <f t="shared" si="11"/>
        <v>259.08781140490606</v>
      </c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  <c r="IR11" s="14"/>
      <c r="IS11" s="14"/>
      <c r="IT11" s="14"/>
      <c r="IU11" s="14"/>
      <c r="IV11" s="14"/>
      <c r="IW11" s="14"/>
      <c r="IX11" s="14"/>
      <c r="IY11" s="14"/>
      <c r="IZ11" s="14"/>
      <c r="JA11" s="14"/>
      <c r="JB11" s="14"/>
      <c r="JC11" s="14"/>
      <c r="JD11" s="14"/>
      <c r="JE11" s="14"/>
      <c r="JF11" s="14"/>
      <c r="JG11" s="14"/>
      <c r="JH11" s="14"/>
      <c r="JI11" s="14"/>
      <c r="JJ11" s="14"/>
      <c r="JK11" s="14"/>
      <c r="JL11" s="14"/>
      <c r="JM11" s="14"/>
      <c r="JN11" s="14"/>
      <c r="JO11" s="14"/>
      <c r="JP11" s="14"/>
      <c r="JQ11" s="14"/>
      <c r="JR11" s="14"/>
      <c r="JS11" s="14"/>
      <c r="JT11" s="14"/>
      <c r="JU11" s="14"/>
      <c r="JV11" s="14"/>
      <c r="JW11" s="14"/>
      <c r="JX11" s="14"/>
      <c r="JY11" s="14"/>
      <c r="JZ11" s="14"/>
      <c r="KA11" s="14"/>
      <c r="KB11" s="14"/>
      <c r="KC11" s="14"/>
      <c r="KD11" s="14"/>
      <c r="KE11" s="14"/>
      <c r="KF11" s="14"/>
      <c r="KG11" s="14"/>
      <c r="KH11" s="14"/>
      <c r="KI11" s="14"/>
    </row>
    <row r="12" spans="1:295" s="50" customFormat="1" x14ac:dyDescent="0.2">
      <c r="A12" s="151" t="s">
        <v>34</v>
      </c>
      <c r="B12" s="33">
        <f t="shared" si="0"/>
        <v>96.434299363309435</v>
      </c>
      <c r="C12" s="34">
        <f t="shared" si="1"/>
        <v>-10.518816878237146</v>
      </c>
      <c r="D12" s="35">
        <f t="shared" si="2"/>
        <v>13.518816878237146</v>
      </c>
      <c r="E12" s="36">
        <v>298</v>
      </c>
      <c r="F12" s="37">
        <v>255</v>
      </c>
      <c r="G12" s="38">
        <v>88</v>
      </c>
      <c r="H12" s="38">
        <v>65</v>
      </c>
      <c r="I12" s="38">
        <v>92</v>
      </c>
      <c r="J12" s="38">
        <v>75</v>
      </c>
      <c r="K12" s="38">
        <v>77</v>
      </c>
      <c r="L12" s="38">
        <v>103</v>
      </c>
      <c r="M12" s="38">
        <v>81</v>
      </c>
      <c r="N12" s="39">
        <v>81</v>
      </c>
      <c r="O12" s="40">
        <v>295</v>
      </c>
      <c r="P12" s="38">
        <v>36</v>
      </c>
      <c r="Q12" s="38">
        <v>81</v>
      </c>
      <c r="R12" s="38">
        <v>79</v>
      </c>
      <c r="S12" s="38">
        <v>88</v>
      </c>
      <c r="T12" s="38">
        <v>11</v>
      </c>
      <c r="U12" s="39">
        <v>0</v>
      </c>
      <c r="V12" s="41">
        <f t="shared" si="3"/>
        <v>39.130434782608695</v>
      </c>
      <c r="W12" s="42">
        <f t="shared" si="3"/>
        <v>108</v>
      </c>
      <c r="X12" s="42">
        <f t="shared" si="3"/>
        <v>102.59740259740259</v>
      </c>
      <c r="Y12" s="42">
        <f t="shared" si="3"/>
        <v>85.436893203883486</v>
      </c>
      <c r="Z12" s="42">
        <f t="shared" si="3"/>
        <v>13.580246913580247</v>
      </c>
      <c r="AA12" s="43">
        <f t="shared" si="3"/>
        <v>0</v>
      </c>
      <c r="AB12" s="44">
        <f t="shared" si="4"/>
        <v>25.434782608695649</v>
      </c>
      <c r="AC12" s="45">
        <f t="shared" si="4"/>
        <v>99.36</v>
      </c>
      <c r="AD12" s="45">
        <f t="shared" si="4"/>
        <v>76.94805194805194</v>
      </c>
      <c r="AE12" s="45">
        <f t="shared" si="4"/>
        <v>65.786407766990294</v>
      </c>
      <c r="AF12" s="45">
        <f t="shared" si="4"/>
        <v>13.987654320987653</v>
      </c>
      <c r="AG12" s="45">
        <f t="shared" si="4"/>
        <v>0</v>
      </c>
      <c r="AH12" s="46">
        <f t="shared" si="5"/>
        <v>281.51689664472553</v>
      </c>
      <c r="AI12" s="44">
        <f t="shared" si="6"/>
        <v>34.434782608695649</v>
      </c>
      <c r="AJ12" s="45">
        <f t="shared" si="6"/>
        <v>70.2</v>
      </c>
      <c r="AK12" s="45">
        <f t="shared" si="6"/>
        <v>94.389610389610382</v>
      </c>
      <c r="AL12" s="45">
        <f t="shared" si="6"/>
        <v>64.077669902912618</v>
      </c>
      <c r="AM12" s="45">
        <f t="shared" si="6"/>
        <v>10.456790123456789</v>
      </c>
      <c r="AN12" s="45">
        <f t="shared" si="6"/>
        <v>0</v>
      </c>
      <c r="AO12" s="46">
        <f t="shared" si="7"/>
        <v>273.5588530246755</v>
      </c>
      <c r="AP12" s="47">
        <f t="shared" si="8"/>
        <v>34.434782608695649</v>
      </c>
      <c r="AQ12" s="45">
        <f t="shared" si="8"/>
        <v>70.2</v>
      </c>
      <c r="AR12" s="45">
        <f t="shared" si="8"/>
        <v>94.389610389610382</v>
      </c>
      <c r="AS12" s="38">
        <f t="shared" si="9"/>
        <v>75</v>
      </c>
      <c r="AT12" s="45">
        <f t="shared" si="10"/>
        <v>10.456790123456789</v>
      </c>
      <c r="AU12" s="45">
        <f t="shared" si="10"/>
        <v>0</v>
      </c>
      <c r="AV12" s="48">
        <f t="shared" si="11"/>
        <v>284.48118312176285</v>
      </c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  <c r="IR12" s="14"/>
      <c r="IS12" s="14"/>
      <c r="IT12" s="14"/>
      <c r="IU12" s="14"/>
      <c r="IV12" s="14"/>
      <c r="IW12" s="14"/>
      <c r="IX12" s="14"/>
      <c r="IY12" s="14"/>
      <c r="IZ12" s="14"/>
      <c r="JA12" s="14"/>
      <c r="JB12" s="14"/>
      <c r="JC12" s="14"/>
      <c r="JD12" s="14"/>
      <c r="JE12" s="14"/>
      <c r="JF12" s="14"/>
      <c r="JG12" s="14"/>
      <c r="JH12" s="14"/>
      <c r="JI12" s="14"/>
      <c r="JJ12" s="14"/>
      <c r="JK12" s="14"/>
      <c r="JL12" s="14"/>
      <c r="JM12" s="14"/>
      <c r="JN12" s="14"/>
      <c r="JO12" s="14"/>
      <c r="JP12" s="14"/>
      <c r="JQ12" s="14"/>
      <c r="JR12" s="14"/>
      <c r="JS12" s="14"/>
      <c r="JT12" s="14"/>
      <c r="JU12" s="14"/>
      <c r="JV12" s="14"/>
      <c r="JW12" s="14"/>
      <c r="JX12" s="14"/>
      <c r="JY12" s="14"/>
      <c r="JZ12" s="14"/>
      <c r="KA12" s="14"/>
      <c r="KB12" s="14"/>
      <c r="KC12" s="14"/>
      <c r="KD12" s="14"/>
      <c r="KE12" s="14"/>
      <c r="KF12" s="14"/>
      <c r="KG12" s="14"/>
      <c r="KH12" s="14"/>
      <c r="KI12" s="14"/>
    </row>
    <row r="13" spans="1:295" s="50" customFormat="1" x14ac:dyDescent="0.2">
      <c r="A13" s="151" t="s">
        <v>35</v>
      </c>
      <c r="B13" s="33">
        <f t="shared" si="0"/>
        <v>87.462468016237935</v>
      </c>
      <c r="C13" s="34">
        <f t="shared" si="1"/>
        <v>-32.848333797456604</v>
      </c>
      <c r="D13" s="35">
        <f t="shared" si="2"/>
        <v>34.848333797456604</v>
      </c>
      <c r="E13" s="36">
        <v>264</v>
      </c>
      <c r="F13" s="37">
        <v>263</v>
      </c>
      <c r="G13" s="38">
        <v>69</v>
      </c>
      <c r="H13" s="38">
        <v>70</v>
      </c>
      <c r="I13" s="38">
        <v>63</v>
      </c>
      <c r="J13" s="38">
        <v>76</v>
      </c>
      <c r="K13" s="38">
        <v>95</v>
      </c>
      <c r="L13" s="38">
        <v>92</v>
      </c>
      <c r="M13" s="38">
        <v>81</v>
      </c>
      <c r="N13" s="39">
        <v>93</v>
      </c>
      <c r="O13" s="40">
        <v>262</v>
      </c>
      <c r="P13" s="38">
        <v>10</v>
      </c>
      <c r="Q13" s="38">
        <v>51</v>
      </c>
      <c r="R13" s="38">
        <v>87</v>
      </c>
      <c r="S13" s="38">
        <v>82</v>
      </c>
      <c r="T13" s="38">
        <v>32</v>
      </c>
      <c r="U13" s="39">
        <v>0</v>
      </c>
      <c r="V13" s="41">
        <f t="shared" si="3"/>
        <v>15.873015873015872</v>
      </c>
      <c r="W13" s="42">
        <f t="shared" si="3"/>
        <v>67.10526315789474</v>
      </c>
      <c r="X13" s="42">
        <f t="shared" si="3"/>
        <v>91.578947368421055</v>
      </c>
      <c r="Y13" s="42">
        <f t="shared" si="3"/>
        <v>89.130434782608688</v>
      </c>
      <c r="Z13" s="42">
        <f t="shared" si="3"/>
        <v>39.506172839506171</v>
      </c>
      <c r="AA13" s="43">
        <f t="shared" si="3"/>
        <v>0</v>
      </c>
      <c r="AB13" s="44">
        <f t="shared" si="4"/>
        <v>11.111111111111111</v>
      </c>
      <c r="AC13" s="45">
        <f t="shared" si="4"/>
        <v>42.276315789473685</v>
      </c>
      <c r="AD13" s="45">
        <f t="shared" si="4"/>
        <v>69.599999999999994</v>
      </c>
      <c r="AE13" s="45">
        <f t="shared" si="4"/>
        <v>84.673913043478265</v>
      </c>
      <c r="AF13" s="45">
        <f t="shared" si="4"/>
        <v>36.345679012345677</v>
      </c>
      <c r="AG13" s="45">
        <f t="shared" si="4"/>
        <v>0</v>
      </c>
      <c r="AH13" s="46">
        <f t="shared" si="5"/>
        <v>244.00701895640873</v>
      </c>
      <c r="AI13" s="44">
        <f t="shared" si="6"/>
        <v>10.952380952380953</v>
      </c>
      <c r="AJ13" s="45">
        <f t="shared" si="6"/>
        <v>46.973684210526315</v>
      </c>
      <c r="AK13" s="45">
        <f t="shared" si="6"/>
        <v>57.694736842105264</v>
      </c>
      <c r="AL13" s="45">
        <f t="shared" si="6"/>
        <v>67.739130434782595</v>
      </c>
      <c r="AM13" s="45">
        <f t="shared" si="6"/>
        <v>37.53086419753086</v>
      </c>
      <c r="AN13" s="45">
        <f t="shared" si="6"/>
        <v>0</v>
      </c>
      <c r="AO13" s="46">
        <f t="shared" si="7"/>
        <v>220.89079663732599</v>
      </c>
      <c r="AP13" s="47">
        <f t="shared" si="8"/>
        <v>10.952380952380953</v>
      </c>
      <c r="AQ13" s="45">
        <f t="shared" si="8"/>
        <v>46.973684210526315</v>
      </c>
      <c r="AR13" s="45">
        <f t="shared" si="8"/>
        <v>57.694736842105264</v>
      </c>
      <c r="AS13" s="38">
        <f t="shared" si="9"/>
        <v>76</v>
      </c>
      <c r="AT13" s="45">
        <f t="shared" si="10"/>
        <v>37.53086419753086</v>
      </c>
      <c r="AU13" s="45">
        <f t="shared" si="10"/>
        <v>0</v>
      </c>
      <c r="AV13" s="48">
        <f t="shared" si="11"/>
        <v>229.1516662025434</v>
      </c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  <c r="IW13" s="14"/>
      <c r="IX13" s="14"/>
      <c r="IY13" s="14"/>
      <c r="IZ13" s="14"/>
      <c r="JA13" s="14"/>
      <c r="JB13" s="14"/>
      <c r="JC13" s="14"/>
      <c r="JD13" s="14"/>
      <c r="JE13" s="14"/>
      <c r="JF13" s="14"/>
      <c r="JG13" s="14"/>
      <c r="JH13" s="14"/>
      <c r="JI13" s="14"/>
      <c r="JJ13" s="14"/>
      <c r="JK13" s="14"/>
      <c r="JL13" s="14"/>
      <c r="JM13" s="14"/>
      <c r="JN13" s="14"/>
      <c r="JO13" s="14"/>
      <c r="JP13" s="14"/>
      <c r="JQ13" s="14"/>
      <c r="JR13" s="14"/>
      <c r="JS13" s="14"/>
      <c r="JT13" s="14"/>
      <c r="JU13" s="14"/>
      <c r="JV13" s="14"/>
      <c r="JW13" s="14"/>
      <c r="JX13" s="14"/>
      <c r="JY13" s="14"/>
      <c r="JZ13" s="14"/>
      <c r="KA13" s="14"/>
      <c r="KB13" s="14"/>
      <c r="KC13" s="14"/>
      <c r="KD13" s="14"/>
      <c r="KE13" s="14"/>
      <c r="KF13" s="14"/>
      <c r="KG13" s="14"/>
      <c r="KH13" s="14"/>
      <c r="KI13" s="14"/>
    </row>
    <row r="14" spans="1:295" s="50" customFormat="1" x14ac:dyDescent="0.2">
      <c r="A14" s="151" t="s">
        <v>36</v>
      </c>
      <c r="B14" s="33">
        <f t="shared" si="0"/>
        <v>101.71371443915618</v>
      </c>
      <c r="C14" s="34">
        <f t="shared" si="1"/>
        <v>4.061503220800148</v>
      </c>
      <c r="D14" s="35">
        <f t="shared" si="2"/>
        <v>3.938496779199852</v>
      </c>
      <c r="E14" s="36">
        <v>245</v>
      </c>
      <c r="F14" s="37">
        <v>251</v>
      </c>
      <c r="G14" s="38">
        <v>77</v>
      </c>
      <c r="H14" s="38">
        <v>75</v>
      </c>
      <c r="I14" s="38">
        <v>94</v>
      </c>
      <c r="J14" s="38">
        <v>69</v>
      </c>
      <c r="K14" s="38">
        <v>91</v>
      </c>
      <c r="L14" s="38">
        <v>91</v>
      </c>
      <c r="M14" s="38">
        <v>90</v>
      </c>
      <c r="N14" s="39">
        <v>100</v>
      </c>
      <c r="O14" s="40">
        <v>237</v>
      </c>
      <c r="P14" s="38">
        <v>16</v>
      </c>
      <c r="Q14" s="38">
        <v>60</v>
      </c>
      <c r="R14" s="38">
        <v>79</v>
      </c>
      <c r="S14" s="38">
        <v>70</v>
      </c>
      <c r="T14" s="38">
        <v>12</v>
      </c>
      <c r="U14" s="39">
        <v>0</v>
      </c>
      <c r="V14" s="41">
        <f t="shared" si="3"/>
        <v>17.021276595744681</v>
      </c>
      <c r="W14" s="42">
        <f t="shared" si="3"/>
        <v>86.956521739130437</v>
      </c>
      <c r="X14" s="42">
        <f t="shared" si="3"/>
        <v>86.813186813186817</v>
      </c>
      <c r="Y14" s="42">
        <f t="shared" si="3"/>
        <v>76.923076923076934</v>
      </c>
      <c r="Z14" s="42">
        <f t="shared" si="3"/>
        <v>13.333333333333334</v>
      </c>
      <c r="AA14" s="43">
        <f t="shared" si="3"/>
        <v>0</v>
      </c>
      <c r="AB14" s="44">
        <f t="shared" si="4"/>
        <v>12.76595744680851</v>
      </c>
      <c r="AC14" s="45">
        <f t="shared" si="4"/>
        <v>81.739130434782609</v>
      </c>
      <c r="AD14" s="45">
        <f t="shared" si="4"/>
        <v>59.901098901098905</v>
      </c>
      <c r="AE14" s="45">
        <f t="shared" si="4"/>
        <v>70.000000000000014</v>
      </c>
      <c r="AF14" s="45">
        <f t="shared" si="4"/>
        <v>12.133333333333335</v>
      </c>
      <c r="AG14" s="45">
        <f t="shared" si="4"/>
        <v>0</v>
      </c>
      <c r="AH14" s="46">
        <f t="shared" si="5"/>
        <v>236.53952011602337</v>
      </c>
      <c r="AI14" s="44">
        <f t="shared" si="6"/>
        <v>13.106382978723405</v>
      </c>
      <c r="AJ14" s="45">
        <f t="shared" si="6"/>
        <v>65.217391304347828</v>
      </c>
      <c r="AK14" s="45">
        <f t="shared" si="6"/>
        <v>81.604395604395606</v>
      </c>
      <c r="AL14" s="45">
        <f t="shared" si="6"/>
        <v>53.076923076923087</v>
      </c>
      <c r="AM14" s="45">
        <f t="shared" si="6"/>
        <v>12.133333333333335</v>
      </c>
      <c r="AN14" s="45">
        <f t="shared" si="6"/>
        <v>0</v>
      </c>
      <c r="AO14" s="46">
        <f t="shared" si="7"/>
        <v>225.13842629772324</v>
      </c>
      <c r="AP14" s="47">
        <f t="shared" si="8"/>
        <v>13.106382978723405</v>
      </c>
      <c r="AQ14" s="45">
        <f t="shared" si="8"/>
        <v>65.217391304347828</v>
      </c>
      <c r="AR14" s="45">
        <f t="shared" si="8"/>
        <v>81.604395604395606</v>
      </c>
      <c r="AS14" s="38">
        <f t="shared" si="9"/>
        <v>69</v>
      </c>
      <c r="AT14" s="45">
        <f t="shared" si="10"/>
        <v>12.133333333333335</v>
      </c>
      <c r="AU14" s="45">
        <f t="shared" si="10"/>
        <v>0</v>
      </c>
      <c r="AV14" s="48">
        <f t="shared" si="11"/>
        <v>241.06150322080015</v>
      </c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  <c r="IW14" s="14"/>
      <c r="IX14" s="14"/>
      <c r="IY14" s="14"/>
      <c r="IZ14" s="14"/>
      <c r="JA14" s="14"/>
      <c r="JB14" s="14"/>
      <c r="JC14" s="14"/>
      <c r="JD14" s="14"/>
      <c r="JE14" s="14"/>
      <c r="JF14" s="14"/>
      <c r="JG14" s="14"/>
      <c r="JH14" s="14"/>
      <c r="JI14" s="14"/>
      <c r="JJ14" s="14"/>
      <c r="JK14" s="14"/>
      <c r="JL14" s="14"/>
      <c r="JM14" s="14"/>
      <c r="JN14" s="14"/>
      <c r="JO14" s="14"/>
      <c r="JP14" s="14"/>
      <c r="JQ14" s="14"/>
      <c r="JR14" s="14"/>
      <c r="JS14" s="14"/>
      <c r="JT14" s="14"/>
      <c r="JU14" s="14"/>
      <c r="JV14" s="14"/>
      <c r="JW14" s="14"/>
      <c r="JX14" s="14"/>
      <c r="JY14" s="14"/>
      <c r="JZ14" s="14"/>
      <c r="KA14" s="14"/>
      <c r="KB14" s="14"/>
      <c r="KC14" s="14"/>
      <c r="KD14" s="14"/>
      <c r="KE14" s="14"/>
      <c r="KF14" s="14"/>
      <c r="KG14" s="14"/>
      <c r="KH14" s="14"/>
      <c r="KI14" s="14"/>
    </row>
    <row r="15" spans="1:295" s="50" customFormat="1" x14ac:dyDescent="0.2">
      <c r="A15" s="151" t="s">
        <v>37</v>
      </c>
      <c r="B15" s="33">
        <f t="shared" si="0"/>
        <v>93.65252310830445</v>
      </c>
      <c r="C15" s="34">
        <f t="shared" si="1"/>
        <v>-14.726146388733696</v>
      </c>
      <c r="D15" s="35">
        <f t="shared" si="2"/>
        <v>14.726146388733696</v>
      </c>
      <c r="E15" s="36">
        <v>232</v>
      </c>
      <c r="F15" s="37">
        <v>217</v>
      </c>
      <c r="G15" s="38">
        <v>70</v>
      </c>
      <c r="H15" s="38">
        <v>63</v>
      </c>
      <c r="I15" s="38">
        <v>62</v>
      </c>
      <c r="J15" s="38">
        <v>68</v>
      </c>
      <c r="K15" s="38">
        <v>67</v>
      </c>
      <c r="L15" s="38">
        <v>82</v>
      </c>
      <c r="M15" s="38">
        <v>69</v>
      </c>
      <c r="N15" s="39">
        <v>74</v>
      </c>
      <c r="O15" s="40">
        <v>232</v>
      </c>
      <c r="P15" s="38">
        <v>25</v>
      </c>
      <c r="Q15" s="38">
        <v>59</v>
      </c>
      <c r="R15" s="38">
        <v>59</v>
      </c>
      <c r="S15" s="38">
        <v>77</v>
      </c>
      <c r="T15" s="38">
        <v>11</v>
      </c>
      <c r="U15" s="39">
        <v>1</v>
      </c>
      <c r="V15" s="41">
        <f t="shared" si="3"/>
        <v>40.322580645161288</v>
      </c>
      <c r="W15" s="42">
        <f t="shared" si="3"/>
        <v>86.764705882352942</v>
      </c>
      <c r="X15" s="42">
        <f t="shared" si="3"/>
        <v>88.059701492537314</v>
      </c>
      <c r="Y15" s="42">
        <f t="shared" si="3"/>
        <v>93.902439024390233</v>
      </c>
      <c r="Z15" s="42">
        <f t="shared" si="3"/>
        <v>15.942028985507244</v>
      </c>
      <c r="AA15" s="43">
        <f t="shared" si="3"/>
        <v>1.3513513513513513</v>
      </c>
      <c r="AB15" s="44">
        <f t="shared" si="4"/>
        <v>25.403225806451609</v>
      </c>
      <c r="AC15" s="45">
        <f t="shared" si="4"/>
        <v>53.794117647058819</v>
      </c>
      <c r="AD15" s="45">
        <f t="shared" si="4"/>
        <v>59.880597014925371</v>
      </c>
      <c r="AE15" s="45">
        <f t="shared" si="4"/>
        <v>62.914634146341456</v>
      </c>
      <c r="AF15" s="45">
        <f t="shared" si="4"/>
        <v>13.07246376811594</v>
      </c>
      <c r="AG15" s="45">
        <f t="shared" si="4"/>
        <v>0.93243243243243246</v>
      </c>
      <c r="AH15" s="46">
        <f t="shared" si="5"/>
        <v>215.99747081532561</v>
      </c>
      <c r="AI15" s="44">
        <f t="shared" si="6"/>
        <v>28.225806451612904</v>
      </c>
      <c r="AJ15" s="45">
        <f t="shared" si="6"/>
        <v>54.661764705882348</v>
      </c>
      <c r="AK15" s="45">
        <f t="shared" si="6"/>
        <v>54.597014925373131</v>
      </c>
      <c r="AL15" s="45">
        <f t="shared" si="6"/>
        <v>63.853658536585364</v>
      </c>
      <c r="AM15" s="45">
        <f t="shared" si="6"/>
        <v>10.681159420289852</v>
      </c>
      <c r="AN15" s="45">
        <f t="shared" si="6"/>
        <v>1.1081081081081081</v>
      </c>
      <c r="AO15" s="46">
        <f t="shared" si="7"/>
        <v>213.12751214785166</v>
      </c>
      <c r="AP15" s="47">
        <f t="shared" si="8"/>
        <v>28.225806451612904</v>
      </c>
      <c r="AQ15" s="45">
        <f t="shared" si="8"/>
        <v>54.661764705882348</v>
      </c>
      <c r="AR15" s="45">
        <f t="shared" si="8"/>
        <v>54.597014925373131</v>
      </c>
      <c r="AS15" s="38">
        <f t="shared" si="9"/>
        <v>68</v>
      </c>
      <c r="AT15" s="45">
        <f t="shared" si="10"/>
        <v>10.681159420289852</v>
      </c>
      <c r="AU15" s="45">
        <f t="shared" si="10"/>
        <v>1.1081081081081081</v>
      </c>
      <c r="AV15" s="48">
        <f t="shared" si="11"/>
        <v>217.2738536112663</v>
      </c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  <c r="IW15" s="14"/>
      <c r="IX15" s="14"/>
      <c r="IY15" s="14"/>
      <c r="IZ15" s="14"/>
      <c r="JA15" s="14"/>
      <c r="JB15" s="14"/>
      <c r="JC15" s="14"/>
      <c r="JD15" s="14"/>
      <c r="JE15" s="14"/>
      <c r="JF15" s="14"/>
      <c r="JG15" s="14"/>
      <c r="JH15" s="14"/>
      <c r="JI15" s="14"/>
      <c r="JJ15" s="14"/>
      <c r="JK15" s="14"/>
      <c r="JL15" s="14"/>
      <c r="JM15" s="14"/>
      <c r="JN15" s="14"/>
      <c r="JO15" s="14"/>
      <c r="JP15" s="14"/>
      <c r="JQ15" s="14"/>
      <c r="JR15" s="14"/>
      <c r="JS15" s="14"/>
      <c r="JT15" s="14"/>
      <c r="JU15" s="14"/>
      <c r="JV15" s="14"/>
      <c r="JW15" s="14"/>
      <c r="JX15" s="14"/>
      <c r="JY15" s="14"/>
      <c r="JZ15" s="14"/>
      <c r="KA15" s="14"/>
      <c r="KB15" s="14"/>
      <c r="KC15" s="14"/>
      <c r="KD15" s="14"/>
      <c r="KE15" s="14"/>
      <c r="KF15" s="14"/>
      <c r="KG15" s="14"/>
      <c r="KH15" s="14"/>
      <c r="KI15" s="14"/>
    </row>
    <row r="16" spans="1:295" s="50" customFormat="1" x14ac:dyDescent="0.2">
      <c r="A16" s="151" t="s">
        <v>38</v>
      </c>
      <c r="B16" s="33">
        <f t="shared" si="0"/>
        <v>86.696770594845958</v>
      </c>
      <c r="C16" s="34">
        <f t="shared" si="1"/>
        <v>-28.868007809184263</v>
      </c>
      <c r="D16" s="35">
        <f t="shared" si="2"/>
        <v>10.868007809184263</v>
      </c>
      <c r="E16" s="36">
        <v>199</v>
      </c>
      <c r="F16" s="37">
        <v>127</v>
      </c>
      <c r="G16" s="38">
        <v>43</v>
      </c>
      <c r="H16" s="38">
        <v>45</v>
      </c>
      <c r="I16" s="38">
        <v>33</v>
      </c>
      <c r="J16" s="38">
        <v>42</v>
      </c>
      <c r="K16" s="38">
        <v>54</v>
      </c>
      <c r="L16" s="38">
        <v>31</v>
      </c>
      <c r="M16" s="38">
        <v>54</v>
      </c>
      <c r="N16" s="39">
        <v>51</v>
      </c>
      <c r="O16" s="40">
        <v>217</v>
      </c>
      <c r="P16" s="38">
        <v>19</v>
      </c>
      <c r="Q16" s="38">
        <v>59</v>
      </c>
      <c r="R16" s="38">
        <v>67</v>
      </c>
      <c r="S16" s="38">
        <v>54</v>
      </c>
      <c r="T16" s="38">
        <v>16</v>
      </c>
      <c r="U16" s="39">
        <v>2</v>
      </c>
      <c r="V16" s="41">
        <f t="shared" si="3"/>
        <v>57.575757575757578</v>
      </c>
      <c r="W16" s="42">
        <f t="shared" si="3"/>
        <v>140.47619047619045</v>
      </c>
      <c r="X16" s="42">
        <f t="shared" si="3"/>
        <v>124.07407407407408</v>
      </c>
      <c r="Y16" s="42">
        <f t="shared" si="3"/>
        <v>174.19354838709677</v>
      </c>
      <c r="Z16" s="42">
        <f t="shared" si="3"/>
        <v>29.629629629629626</v>
      </c>
      <c r="AA16" s="43">
        <f t="shared" si="3"/>
        <v>3.9215686274509802</v>
      </c>
      <c r="AB16" s="44">
        <f t="shared" si="4"/>
        <v>25.90909090909091</v>
      </c>
      <c r="AC16" s="45">
        <f t="shared" si="4"/>
        <v>46.357142857142854</v>
      </c>
      <c r="AD16" s="45">
        <f t="shared" si="4"/>
        <v>52.111111111111114</v>
      </c>
      <c r="AE16" s="45">
        <f t="shared" si="4"/>
        <v>94.064516129032256</v>
      </c>
      <c r="AF16" s="45">
        <f t="shared" si="4"/>
        <v>9.1851851851851833</v>
      </c>
      <c r="AG16" s="45">
        <f t="shared" si="4"/>
        <v>2.1176470588235294</v>
      </c>
      <c r="AH16" s="46">
        <f t="shared" si="5"/>
        <v>229.74469325038586</v>
      </c>
      <c r="AI16" s="44">
        <f t="shared" si="6"/>
        <v>24.757575757575761</v>
      </c>
      <c r="AJ16" s="45">
        <f t="shared" si="6"/>
        <v>63.214285714285708</v>
      </c>
      <c r="AK16" s="45">
        <f t="shared" si="6"/>
        <v>40.944444444444443</v>
      </c>
      <c r="AL16" s="45">
        <f t="shared" si="6"/>
        <v>73.161290322580641</v>
      </c>
      <c r="AM16" s="45">
        <f t="shared" si="6"/>
        <v>15.999999999999998</v>
      </c>
      <c r="AN16" s="45">
        <f t="shared" si="6"/>
        <v>1.2156862745098038</v>
      </c>
      <c r="AO16" s="46">
        <f t="shared" si="7"/>
        <v>219.29328251339638</v>
      </c>
      <c r="AP16" s="47">
        <f t="shared" si="8"/>
        <v>24.757575757575761</v>
      </c>
      <c r="AQ16" s="45">
        <f t="shared" si="8"/>
        <v>63.214285714285708</v>
      </c>
      <c r="AR16" s="45">
        <f t="shared" si="8"/>
        <v>40.944444444444443</v>
      </c>
      <c r="AS16" s="38">
        <f t="shared" si="9"/>
        <v>42</v>
      </c>
      <c r="AT16" s="45">
        <f t="shared" si="10"/>
        <v>15.999999999999998</v>
      </c>
      <c r="AU16" s="45">
        <f t="shared" si="10"/>
        <v>1.2156862745098038</v>
      </c>
      <c r="AV16" s="48">
        <f t="shared" si="11"/>
        <v>188.13199219081574</v>
      </c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  <c r="CQ16" s="14"/>
      <c r="CR16" s="14"/>
      <c r="CS16" s="14"/>
      <c r="CT16" s="14"/>
      <c r="CU16" s="14"/>
      <c r="CV16" s="14"/>
      <c r="CW16" s="14"/>
      <c r="CX16" s="14"/>
      <c r="CY16" s="14"/>
      <c r="CZ16" s="14"/>
      <c r="DA16" s="14"/>
      <c r="DB16" s="14"/>
      <c r="DC16" s="14"/>
      <c r="DD16" s="14"/>
      <c r="DE16" s="14"/>
      <c r="DF16" s="14"/>
      <c r="DG16" s="14"/>
      <c r="DH16" s="14"/>
      <c r="DI16" s="14"/>
      <c r="DJ16" s="14"/>
      <c r="DK16" s="14"/>
      <c r="DL16" s="14"/>
      <c r="DM16" s="14"/>
      <c r="DN16" s="14"/>
      <c r="DO16" s="14"/>
      <c r="DP16" s="14"/>
      <c r="DQ16" s="14"/>
      <c r="DR16" s="14"/>
      <c r="DS16" s="14"/>
      <c r="DT16" s="14"/>
      <c r="DU16" s="14"/>
      <c r="DV16" s="14"/>
      <c r="DW16" s="14"/>
      <c r="DX16" s="14"/>
      <c r="DY16" s="14"/>
      <c r="DZ16" s="14"/>
      <c r="EA16" s="14"/>
      <c r="EB16" s="14"/>
      <c r="EC16" s="14"/>
      <c r="ED16" s="14"/>
      <c r="EE16" s="14"/>
      <c r="EF16" s="14"/>
      <c r="EG16" s="14"/>
      <c r="EH16" s="14"/>
      <c r="EI16" s="14"/>
      <c r="EJ16" s="14"/>
      <c r="EK16" s="14"/>
      <c r="EL16" s="14"/>
      <c r="EM16" s="14"/>
      <c r="EN16" s="14"/>
      <c r="EO16" s="14"/>
      <c r="EP16" s="14"/>
      <c r="EQ16" s="14"/>
      <c r="ER16" s="14"/>
      <c r="ES16" s="14"/>
      <c r="ET16" s="14"/>
      <c r="EU16" s="14"/>
      <c r="EV16" s="14"/>
      <c r="EW16" s="14"/>
      <c r="EX16" s="14"/>
      <c r="EY16" s="14"/>
      <c r="EZ16" s="14"/>
      <c r="FA16" s="14"/>
      <c r="FB16" s="14"/>
      <c r="FC16" s="14"/>
      <c r="FD16" s="14"/>
      <c r="FE16" s="14"/>
      <c r="FF16" s="14"/>
      <c r="FG16" s="14"/>
      <c r="FH16" s="14"/>
      <c r="FI16" s="14"/>
      <c r="FJ16" s="14"/>
      <c r="FK16" s="14"/>
      <c r="FL16" s="14"/>
      <c r="FM16" s="14"/>
      <c r="FN16" s="14"/>
      <c r="FO16" s="14"/>
      <c r="FP16" s="14"/>
      <c r="FQ16" s="14"/>
      <c r="FR16" s="14"/>
      <c r="FS16" s="14"/>
      <c r="FT16" s="14"/>
      <c r="FU16" s="14"/>
      <c r="FV16" s="14"/>
      <c r="FW16" s="14"/>
      <c r="FX16" s="14"/>
      <c r="FY16" s="14"/>
      <c r="FZ16" s="14"/>
      <c r="GA16" s="14"/>
      <c r="GB16" s="14"/>
      <c r="GC16" s="14"/>
      <c r="GD16" s="14"/>
      <c r="GE16" s="14"/>
      <c r="GF16" s="14"/>
      <c r="GG16" s="14"/>
      <c r="GH16" s="14"/>
      <c r="GI16" s="14"/>
      <c r="GJ16" s="14"/>
      <c r="GK16" s="14"/>
      <c r="GL16" s="14"/>
      <c r="GM16" s="14"/>
      <c r="GN16" s="14"/>
      <c r="GO16" s="14"/>
      <c r="GP16" s="14"/>
      <c r="GQ16" s="14"/>
      <c r="GR16" s="14"/>
      <c r="GS16" s="14"/>
      <c r="GT16" s="14"/>
      <c r="GU16" s="14"/>
      <c r="GV16" s="14"/>
      <c r="GW16" s="14"/>
      <c r="GX16" s="14"/>
      <c r="GY16" s="14"/>
      <c r="GZ16" s="14"/>
      <c r="HA16" s="14"/>
      <c r="HB16" s="14"/>
      <c r="HC16" s="14"/>
      <c r="HD16" s="14"/>
      <c r="HE16" s="14"/>
      <c r="HF16" s="14"/>
      <c r="HG16" s="14"/>
      <c r="HH16" s="14"/>
      <c r="HI16" s="14"/>
      <c r="HJ16" s="14"/>
      <c r="HK16" s="14"/>
      <c r="HL16" s="14"/>
      <c r="HM16" s="14"/>
      <c r="HN16" s="14"/>
      <c r="HO16" s="14"/>
      <c r="HP16" s="14"/>
      <c r="HQ16" s="14"/>
      <c r="HR16" s="14"/>
      <c r="HS16" s="14"/>
      <c r="HT16" s="14"/>
      <c r="HU16" s="14"/>
      <c r="HV16" s="14"/>
      <c r="HW16" s="14"/>
      <c r="HX16" s="14"/>
      <c r="HY16" s="14"/>
      <c r="HZ16" s="14"/>
      <c r="IA16" s="14"/>
      <c r="IB16" s="14"/>
      <c r="IC16" s="14"/>
      <c r="ID16" s="14"/>
      <c r="IE16" s="14"/>
      <c r="IF16" s="14"/>
      <c r="IG16" s="14"/>
      <c r="IH16" s="14"/>
      <c r="II16" s="14"/>
      <c r="IJ16" s="14"/>
      <c r="IK16" s="14"/>
      <c r="IL16" s="14"/>
      <c r="IM16" s="14"/>
      <c r="IN16" s="14"/>
      <c r="IO16" s="14"/>
      <c r="IP16" s="14"/>
      <c r="IQ16" s="14"/>
      <c r="IR16" s="14"/>
      <c r="IS16" s="14"/>
      <c r="IT16" s="14"/>
      <c r="IU16" s="14"/>
      <c r="IV16" s="14"/>
      <c r="IW16" s="14"/>
      <c r="IX16" s="14"/>
      <c r="IY16" s="14"/>
      <c r="IZ16" s="14"/>
      <c r="JA16" s="14"/>
      <c r="JB16" s="14"/>
      <c r="JC16" s="14"/>
      <c r="JD16" s="14"/>
      <c r="JE16" s="14"/>
      <c r="JF16" s="14"/>
      <c r="JG16" s="14"/>
      <c r="JH16" s="14"/>
      <c r="JI16" s="14"/>
      <c r="JJ16" s="14"/>
      <c r="JK16" s="14"/>
      <c r="JL16" s="14"/>
      <c r="JM16" s="14"/>
      <c r="JN16" s="14"/>
      <c r="JO16" s="14"/>
      <c r="JP16" s="14"/>
      <c r="JQ16" s="14"/>
      <c r="JR16" s="14"/>
      <c r="JS16" s="14"/>
      <c r="JT16" s="14"/>
      <c r="JU16" s="14"/>
      <c r="JV16" s="14"/>
      <c r="JW16" s="14"/>
      <c r="JX16" s="14"/>
      <c r="JY16" s="14"/>
      <c r="JZ16" s="14"/>
      <c r="KA16" s="14"/>
      <c r="KB16" s="14"/>
      <c r="KC16" s="14"/>
      <c r="KD16" s="14"/>
      <c r="KE16" s="14"/>
      <c r="KF16" s="14"/>
      <c r="KG16" s="14"/>
      <c r="KH16" s="14"/>
      <c r="KI16" s="14"/>
    </row>
    <row r="17" spans="1:295" s="50" customFormat="1" x14ac:dyDescent="0.2">
      <c r="A17" s="151" t="s">
        <v>39</v>
      </c>
      <c r="B17" s="33">
        <f t="shared" si="0"/>
        <v>90.52764000716779</v>
      </c>
      <c r="C17" s="34">
        <f t="shared" si="1"/>
        <v>-20.365573984589247</v>
      </c>
      <c r="D17" s="35">
        <f t="shared" si="2"/>
        <v>20.365573984589247</v>
      </c>
      <c r="E17" s="36">
        <v>215</v>
      </c>
      <c r="F17" s="37">
        <v>206</v>
      </c>
      <c r="G17" s="38">
        <v>70</v>
      </c>
      <c r="H17" s="38">
        <v>56</v>
      </c>
      <c r="I17" s="38">
        <v>62</v>
      </c>
      <c r="J17" s="38">
        <v>57</v>
      </c>
      <c r="K17" s="38">
        <v>78</v>
      </c>
      <c r="L17" s="38">
        <v>71</v>
      </c>
      <c r="M17" s="38">
        <v>75</v>
      </c>
      <c r="N17" s="39">
        <v>77</v>
      </c>
      <c r="O17" s="40">
        <v>215</v>
      </c>
      <c r="P17" s="38">
        <v>24</v>
      </c>
      <c r="Q17" s="38">
        <v>55</v>
      </c>
      <c r="R17" s="38">
        <v>58</v>
      </c>
      <c r="S17" s="38">
        <v>68</v>
      </c>
      <c r="T17" s="38">
        <v>10</v>
      </c>
      <c r="U17" s="39">
        <v>0</v>
      </c>
      <c r="V17" s="41">
        <f t="shared" si="3"/>
        <v>38.70967741935484</v>
      </c>
      <c r="W17" s="42">
        <f t="shared" si="3"/>
        <v>96.491228070175438</v>
      </c>
      <c r="X17" s="42">
        <f t="shared" si="3"/>
        <v>74.358974358974365</v>
      </c>
      <c r="Y17" s="42">
        <f t="shared" si="3"/>
        <v>95.774647887323937</v>
      </c>
      <c r="Z17" s="42">
        <f t="shared" si="3"/>
        <v>13.333333333333334</v>
      </c>
      <c r="AA17" s="43">
        <f t="shared" si="3"/>
        <v>0</v>
      </c>
      <c r="AB17" s="44">
        <f t="shared" si="4"/>
        <v>21.677419354838712</v>
      </c>
      <c r="AC17" s="45">
        <f t="shared" si="4"/>
        <v>59.824561403508767</v>
      </c>
      <c r="AD17" s="45">
        <f t="shared" si="4"/>
        <v>42.384615384615387</v>
      </c>
      <c r="AE17" s="45">
        <f t="shared" si="4"/>
        <v>74.704225352112672</v>
      </c>
      <c r="AF17" s="45">
        <f t="shared" si="4"/>
        <v>9.4666666666666668</v>
      </c>
      <c r="AG17" s="45">
        <f t="shared" si="4"/>
        <v>0</v>
      </c>
      <c r="AH17" s="46">
        <f t="shared" si="5"/>
        <v>208.05748816174221</v>
      </c>
      <c r="AI17" s="44">
        <f t="shared" si="6"/>
        <v>27.096774193548391</v>
      </c>
      <c r="AJ17" s="45">
        <f t="shared" si="6"/>
        <v>54.035087719298247</v>
      </c>
      <c r="AK17" s="45">
        <f t="shared" si="6"/>
        <v>46.102564102564102</v>
      </c>
      <c r="AL17" s="45">
        <f t="shared" si="6"/>
        <v>54.591549295774648</v>
      </c>
      <c r="AM17" s="45">
        <f t="shared" si="6"/>
        <v>10.4</v>
      </c>
      <c r="AN17" s="45">
        <f t="shared" si="6"/>
        <v>0</v>
      </c>
      <c r="AO17" s="46">
        <f t="shared" si="7"/>
        <v>192.22597531118538</v>
      </c>
      <c r="AP17" s="47">
        <f t="shared" si="8"/>
        <v>27.096774193548391</v>
      </c>
      <c r="AQ17" s="45">
        <f t="shared" si="8"/>
        <v>54.035087719298247</v>
      </c>
      <c r="AR17" s="45">
        <f t="shared" si="8"/>
        <v>46.102564102564102</v>
      </c>
      <c r="AS17" s="38">
        <f t="shared" si="9"/>
        <v>57</v>
      </c>
      <c r="AT17" s="45">
        <f t="shared" si="10"/>
        <v>10.4</v>
      </c>
      <c r="AU17" s="45">
        <f t="shared" si="10"/>
        <v>0</v>
      </c>
      <c r="AV17" s="48">
        <f t="shared" si="11"/>
        <v>194.63442601541075</v>
      </c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  <c r="CQ17" s="14"/>
      <c r="CR17" s="14"/>
      <c r="CS17" s="14"/>
      <c r="CT17" s="14"/>
      <c r="CU17" s="14"/>
      <c r="CV17" s="14"/>
      <c r="CW17" s="14"/>
      <c r="CX17" s="14"/>
      <c r="CY17" s="14"/>
      <c r="CZ17" s="14"/>
      <c r="DA17" s="14"/>
      <c r="DB17" s="14"/>
      <c r="DC17" s="14"/>
      <c r="DD17" s="14"/>
      <c r="DE17" s="14"/>
      <c r="DF17" s="14"/>
      <c r="DG17" s="14"/>
      <c r="DH17" s="14"/>
      <c r="DI17" s="14"/>
      <c r="DJ17" s="14"/>
      <c r="DK17" s="14"/>
      <c r="DL17" s="14"/>
      <c r="DM17" s="14"/>
      <c r="DN17" s="14"/>
      <c r="DO17" s="14"/>
      <c r="DP17" s="14"/>
      <c r="DQ17" s="14"/>
      <c r="DR17" s="14"/>
      <c r="DS17" s="14"/>
      <c r="DT17" s="14"/>
      <c r="DU17" s="14"/>
      <c r="DV17" s="14"/>
      <c r="DW17" s="14"/>
      <c r="DX17" s="14"/>
      <c r="DY17" s="14"/>
      <c r="DZ17" s="14"/>
      <c r="EA17" s="14"/>
      <c r="EB17" s="14"/>
      <c r="EC17" s="14"/>
      <c r="ED17" s="14"/>
      <c r="EE17" s="14"/>
      <c r="EF17" s="14"/>
      <c r="EG17" s="14"/>
      <c r="EH17" s="14"/>
      <c r="EI17" s="14"/>
      <c r="EJ17" s="14"/>
      <c r="EK17" s="14"/>
      <c r="EL17" s="14"/>
      <c r="EM17" s="14"/>
      <c r="EN17" s="14"/>
      <c r="EO17" s="14"/>
      <c r="EP17" s="14"/>
      <c r="EQ17" s="14"/>
      <c r="ER17" s="14"/>
      <c r="ES17" s="14"/>
      <c r="ET17" s="14"/>
      <c r="EU17" s="14"/>
      <c r="EV17" s="14"/>
      <c r="EW17" s="14"/>
      <c r="EX17" s="14"/>
      <c r="EY17" s="14"/>
      <c r="EZ17" s="14"/>
      <c r="FA17" s="14"/>
      <c r="FB17" s="14"/>
      <c r="FC17" s="14"/>
      <c r="FD17" s="14"/>
      <c r="FE17" s="14"/>
      <c r="FF17" s="14"/>
      <c r="FG17" s="14"/>
      <c r="FH17" s="14"/>
      <c r="FI17" s="14"/>
      <c r="FJ17" s="14"/>
      <c r="FK17" s="14"/>
      <c r="FL17" s="14"/>
      <c r="FM17" s="14"/>
      <c r="FN17" s="14"/>
      <c r="FO17" s="14"/>
      <c r="FP17" s="14"/>
      <c r="FQ17" s="14"/>
      <c r="FR17" s="14"/>
      <c r="FS17" s="14"/>
      <c r="FT17" s="14"/>
      <c r="FU17" s="14"/>
      <c r="FV17" s="14"/>
      <c r="FW17" s="14"/>
      <c r="FX17" s="14"/>
      <c r="FY17" s="14"/>
      <c r="FZ17" s="14"/>
      <c r="GA17" s="14"/>
      <c r="GB17" s="14"/>
      <c r="GC17" s="14"/>
      <c r="GD17" s="14"/>
      <c r="GE17" s="14"/>
      <c r="GF17" s="14"/>
      <c r="GG17" s="14"/>
      <c r="GH17" s="14"/>
      <c r="GI17" s="14"/>
      <c r="GJ17" s="14"/>
      <c r="GK17" s="14"/>
      <c r="GL17" s="14"/>
      <c r="GM17" s="14"/>
      <c r="GN17" s="14"/>
      <c r="GO17" s="14"/>
      <c r="GP17" s="14"/>
      <c r="GQ17" s="14"/>
      <c r="GR17" s="14"/>
      <c r="GS17" s="14"/>
      <c r="GT17" s="14"/>
      <c r="GU17" s="14"/>
      <c r="GV17" s="14"/>
      <c r="GW17" s="14"/>
      <c r="GX17" s="14"/>
      <c r="GY17" s="14"/>
      <c r="GZ17" s="14"/>
      <c r="HA17" s="14"/>
      <c r="HB17" s="14"/>
      <c r="HC17" s="14"/>
      <c r="HD17" s="14"/>
      <c r="HE17" s="14"/>
      <c r="HF17" s="14"/>
      <c r="HG17" s="14"/>
      <c r="HH17" s="14"/>
      <c r="HI17" s="14"/>
      <c r="HJ17" s="14"/>
      <c r="HK17" s="14"/>
      <c r="HL17" s="14"/>
      <c r="HM17" s="14"/>
      <c r="HN17" s="14"/>
      <c r="HO17" s="14"/>
      <c r="HP17" s="14"/>
      <c r="HQ17" s="14"/>
      <c r="HR17" s="14"/>
      <c r="HS17" s="14"/>
      <c r="HT17" s="14"/>
      <c r="HU17" s="14"/>
      <c r="HV17" s="14"/>
      <c r="HW17" s="14"/>
      <c r="HX17" s="14"/>
      <c r="HY17" s="14"/>
      <c r="HZ17" s="14"/>
      <c r="IA17" s="14"/>
      <c r="IB17" s="14"/>
      <c r="IC17" s="14"/>
      <c r="ID17" s="14"/>
      <c r="IE17" s="14"/>
      <c r="IF17" s="14"/>
      <c r="IG17" s="14"/>
      <c r="IH17" s="14"/>
      <c r="II17" s="14"/>
      <c r="IJ17" s="14"/>
      <c r="IK17" s="14"/>
      <c r="IL17" s="14"/>
      <c r="IM17" s="14"/>
      <c r="IN17" s="14"/>
      <c r="IO17" s="14"/>
      <c r="IP17" s="14"/>
      <c r="IQ17" s="14"/>
      <c r="IR17" s="14"/>
      <c r="IS17" s="14"/>
      <c r="IT17" s="14"/>
      <c r="IU17" s="14"/>
      <c r="IV17" s="14"/>
      <c r="IW17" s="14"/>
      <c r="IX17" s="14"/>
      <c r="IY17" s="14"/>
      <c r="IZ17" s="14"/>
      <c r="JA17" s="14"/>
      <c r="JB17" s="14"/>
      <c r="JC17" s="14"/>
      <c r="JD17" s="14"/>
      <c r="JE17" s="14"/>
      <c r="JF17" s="14"/>
      <c r="JG17" s="14"/>
      <c r="JH17" s="14"/>
      <c r="JI17" s="14"/>
      <c r="JJ17" s="14"/>
      <c r="JK17" s="14"/>
      <c r="JL17" s="14"/>
      <c r="JM17" s="14"/>
      <c r="JN17" s="14"/>
      <c r="JO17" s="14"/>
      <c r="JP17" s="14"/>
      <c r="JQ17" s="14"/>
      <c r="JR17" s="14"/>
      <c r="JS17" s="14"/>
      <c r="JT17" s="14"/>
      <c r="JU17" s="14"/>
      <c r="JV17" s="14"/>
      <c r="JW17" s="14"/>
      <c r="JX17" s="14"/>
      <c r="JY17" s="14"/>
      <c r="JZ17" s="14"/>
      <c r="KA17" s="14"/>
      <c r="KB17" s="14"/>
      <c r="KC17" s="14"/>
      <c r="KD17" s="14"/>
      <c r="KE17" s="14"/>
      <c r="KF17" s="14"/>
      <c r="KG17" s="14"/>
      <c r="KH17" s="14"/>
      <c r="KI17" s="14"/>
    </row>
    <row r="18" spans="1:295" s="50" customFormat="1" x14ac:dyDescent="0.2">
      <c r="A18" s="151" t="s">
        <v>40</v>
      </c>
      <c r="B18" s="33">
        <f t="shared" si="0"/>
        <v>90.728000528662832</v>
      </c>
      <c r="C18" s="34">
        <f t="shared" si="1"/>
        <v>-18.265838958534232</v>
      </c>
      <c r="D18" s="35">
        <f t="shared" si="2"/>
        <v>33.265838958534232</v>
      </c>
      <c r="E18" s="36">
        <v>212</v>
      </c>
      <c r="F18" s="37">
        <v>187</v>
      </c>
      <c r="G18" s="38">
        <v>45</v>
      </c>
      <c r="H18" s="38">
        <v>57</v>
      </c>
      <c r="I18" s="38">
        <v>61</v>
      </c>
      <c r="J18" s="38">
        <v>34</v>
      </c>
      <c r="K18" s="38">
        <v>80</v>
      </c>
      <c r="L18" s="38">
        <v>73</v>
      </c>
      <c r="M18" s="38">
        <v>75</v>
      </c>
      <c r="N18" s="39">
        <v>69</v>
      </c>
      <c r="O18" s="40">
        <v>197</v>
      </c>
      <c r="P18" s="38">
        <v>16</v>
      </c>
      <c r="Q18" s="38">
        <v>38</v>
      </c>
      <c r="R18" s="38">
        <v>74</v>
      </c>
      <c r="S18" s="38">
        <v>57</v>
      </c>
      <c r="T18" s="38">
        <v>12</v>
      </c>
      <c r="U18" s="39">
        <v>0</v>
      </c>
      <c r="V18" s="41">
        <f t="shared" si="3"/>
        <v>26.229508196721312</v>
      </c>
      <c r="W18" s="42">
        <f t="shared" si="3"/>
        <v>111.76470588235294</v>
      </c>
      <c r="X18" s="42">
        <f t="shared" si="3"/>
        <v>92.5</v>
      </c>
      <c r="Y18" s="42">
        <f t="shared" si="3"/>
        <v>78.082191780821915</v>
      </c>
      <c r="Z18" s="42">
        <f t="shared" si="3"/>
        <v>16</v>
      </c>
      <c r="AA18" s="43">
        <f t="shared" si="3"/>
        <v>0</v>
      </c>
      <c r="AB18" s="44">
        <f t="shared" si="4"/>
        <v>14.950819672131146</v>
      </c>
      <c r="AC18" s="45">
        <f t="shared" si="4"/>
        <v>68.176470588235304</v>
      </c>
      <c r="AD18" s="45">
        <f t="shared" si="4"/>
        <v>31.45</v>
      </c>
      <c r="AE18" s="45">
        <f t="shared" si="4"/>
        <v>62.465753424657535</v>
      </c>
      <c r="AF18" s="45">
        <f t="shared" si="4"/>
        <v>11.68</v>
      </c>
      <c r="AG18" s="45">
        <f t="shared" si="4"/>
        <v>0</v>
      </c>
      <c r="AH18" s="46">
        <f t="shared" si="5"/>
        <v>188.72304368502398</v>
      </c>
      <c r="AI18" s="44">
        <f t="shared" si="6"/>
        <v>11.803278688524591</v>
      </c>
      <c r="AJ18" s="45">
        <f t="shared" si="6"/>
        <v>63.705882352941181</v>
      </c>
      <c r="AK18" s="45">
        <f t="shared" si="6"/>
        <v>56.424999999999997</v>
      </c>
      <c r="AL18" s="45">
        <f t="shared" si="6"/>
        <v>26.547945205479451</v>
      </c>
      <c r="AM18" s="45">
        <f t="shared" si="6"/>
        <v>12.8</v>
      </c>
      <c r="AN18" s="45">
        <f t="shared" si="6"/>
        <v>0</v>
      </c>
      <c r="AO18" s="46">
        <f t="shared" si="7"/>
        <v>171.2821062469452</v>
      </c>
      <c r="AP18" s="47">
        <f t="shared" si="8"/>
        <v>11.803278688524591</v>
      </c>
      <c r="AQ18" s="45">
        <f t="shared" si="8"/>
        <v>63.705882352941181</v>
      </c>
      <c r="AR18" s="45">
        <f t="shared" si="8"/>
        <v>56.424999999999997</v>
      </c>
      <c r="AS18" s="38">
        <f t="shared" si="9"/>
        <v>34</v>
      </c>
      <c r="AT18" s="45">
        <f t="shared" si="10"/>
        <v>12.8</v>
      </c>
      <c r="AU18" s="45">
        <f t="shared" si="10"/>
        <v>0</v>
      </c>
      <c r="AV18" s="48">
        <f t="shared" si="11"/>
        <v>178.73416104146577</v>
      </c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  <c r="CQ18" s="14"/>
      <c r="CR18" s="14"/>
      <c r="CS18" s="14"/>
      <c r="CT18" s="14"/>
      <c r="CU18" s="14"/>
      <c r="CV18" s="14"/>
      <c r="CW18" s="14"/>
      <c r="CX18" s="14"/>
      <c r="CY18" s="14"/>
      <c r="CZ18" s="14"/>
      <c r="DA18" s="14"/>
      <c r="DB18" s="14"/>
      <c r="DC18" s="14"/>
      <c r="DD18" s="14"/>
      <c r="DE18" s="14"/>
      <c r="DF18" s="14"/>
      <c r="DG18" s="14"/>
      <c r="DH18" s="14"/>
      <c r="DI18" s="14"/>
      <c r="DJ18" s="14"/>
      <c r="DK18" s="14"/>
      <c r="DL18" s="14"/>
      <c r="DM18" s="14"/>
      <c r="DN18" s="14"/>
      <c r="DO18" s="14"/>
      <c r="DP18" s="14"/>
      <c r="DQ18" s="14"/>
      <c r="DR18" s="14"/>
      <c r="DS18" s="14"/>
      <c r="DT18" s="14"/>
      <c r="DU18" s="14"/>
      <c r="DV18" s="14"/>
      <c r="DW18" s="14"/>
      <c r="DX18" s="14"/>
      <c r="DY18" s="14"/>
      <c r="DZ18" s="14"/>
      <c r="EA18" s="14"/>
      <c r="EB18" s="14"/>
      <c r="EC18" s="14"/>
      <c r="ED18" s="14"/>
      <c r="EE18" s="14"/>
      <c r="EF18" s="14"/>
      <c r="EG18" s="14"/>
      <c r="EH18" s="14"/>
      <c r="EI18" s="14"/>
      <c r="EJ18" s="14"/>
      <c r="EK18" s="14"/>
      <c r="EL18" s="14"/>
      <c r="EM18" s="14"/>
      <c r="EN18" s="14"/>
      <c r="EO18" s="14"/>
      <c r="EP18" s="14"/>
      <c r="EQ18" s="14"/>
      <c r="ER18" s="14"/>
      <c r="ES18" s="14"/>
      <c r="ET18" s="14"/>
      <c r="EU18" s="14"/>
      <c r="EV18" s="14"/>
      <c r="EW18" s="14"/>
      <c r="EX18" s="14"/>
      <c r="EY18" s="14"/>
      <c r="EZ18" s="14"/>
      <c r="FA18" s="14"/>
      <c r="FB18" s="14"/>
      <c r="FC18" s="14"/>
      <c r="FD18" s="14"/>
      <c r="FE18" s="14"/>
      <c r="FF18" s="14"/>
      <c r="FG18" s="14"/>
      <c r="FH18" s="14"/>
      <c r="FI18" s="14"/>
      <c r="FJ18" s="14"/>
      <c r="FK18" s="14"/>
      <c r="FL18" s="14"/>
      <c r="FM18" s="14"/>
      <c r="FN18" s="14"/>
      <c r="FO18" s="14"/>
      <c r="FP18" s="14"/>
      <c r="FQ18" s="14"/>
      <c r="FR18" s="14"/>
      <c r="FS18" s="14"/>
      <c r="FT18" s="14"/>
      <c r="FU18" s="14"/>
      <c r="FV18" s="14"/>
      <c r="FW18" s="14"/>
      <c r="FX18" s="14"/>
      <c r="FY18" s="14"/>
      <c r="FZ18" s="14"/>
      <c r="GA18" s="14"/>
      <c r="GB18" s="14"/>
      <c r="GC18" s="14"/>
      <c r="GD18" s="14"/>
      <c r="GE18" s="14"/>
      <c r="GF18" s="14"/>
      <c r="GG18" s="14"/>
      <c r="GH18" s="14"/>
      <c r="GI18" s="14"/>
      <c r="GJ18" s="14"/>
      <c r="GK18" s="14"/>
      <c r="GL18" s="14"/>
      <c r="GM18" s="14"/>
      <c r="GN18" s="14"/>
      <c r="GO18" s="14"/>
      <c r="GP18" s="14"/>
      <c r="GQ18" s="14"/>
      <c r="GR18" s="14"/>
      <c r="GS18" s="14"/>
      <c r="GT18" s="14"/>
      <c r="GU18" s="14"/>
      <c r="GV18" s="14"/>
      <c r="GW18" s="14"/>
      <c r="GX18" s="14"/>
      <c r="GY18" s="14"/>
      <c r="GZ18" s="14"/>
      <c r="HA18" s="14"/>
      <c r="HB18" s="14"/>
      <c r="HC18" s="14"/>
      <c r="HD18" s="14"/>
      <c r="HE18" s="14"/>
      <c r="HF18" s="14"/>
      <c r="HG18" s="14"/>
      <c r="HH18" s="14"/>
      <c r="HI18" s="14"/>
      <c r="HJ18" s="14"/>
      <c r="HK18" s="14"/>
      <c r="HL18" s="14"/>
      <c r="HM18" s="14"/>
      <c r="HN18" s="14"/>
      <c r="HO18" s="14"/>
      <c r="HP18" s="14"/>
      <c r="HQ18" s="14"/>
      <c r="HR18" s="14"/>
      <c r="HS18" s="14"/>
      <c r="HT18" s="14"/>
      <c r="HU18" s="14"/>
      <c r="HV18" s="14"/>
      <c r="HW18" s="14"/>
      <c r="HX18" s="14"/>
      <c r="HY18" s="14"/>
      <c r="HZ18" s="14"/>
      <c r="IA18" s="14"/>
      <c r="IB18" s="14"/>
      <c r="IC18" s="14"/>
      <c r="ID18" s="14"/>
      <c r="IE18" s="14"/>
      <c r="IF18" s="14"/>
      <c r="IG18" s="14"/>
      <c r="IH18" s="14"/>
      <c r="II18" s="14"/>
      <c r="IJ18" s="14"/>
      <c r="IK18" s="14"/>
      <c r="IL18" s="14"/>
      <c r="IM18" s="14"/>
      <c r="IN18" s="14"/>
      <c r="IO18" s="14"/>
      <c r="IP18" s="14"/>
      <c r="IQ18" s="14"/>
      <c r="IR18" s="14"/>
      <c r="IS18" s="14"/>
      <c r="IT18" s="14"/>
      <c r="IU18" s="14"/>
      <c r="IV18" s="14"/>
      <c r="IW18" s="14"/>
      <c r="IX18" s="14"/>
      <c r="IY18" s="14"/>
      <c r="IZ18" s="14"/>
      <c r="JA18" s="14"/>
      <c r="JB18" s="14"/>
      <c r="JC18" s="14"/>
      <c r="JD18" s="14"/>
      <c r="JE18" s="14"/>
      <c r="JF18" s="14"/>
      <c r="JG18" s="14"/>
      <c r="JH18" s="14"/>
      <c r="JI18" s="14"/>
      <c r="JJ18" s="14"/>
      <c r="JK18" s="14"/>
      <c r="JL18" s="14"/>
      <c r="JM18" s="14"/>
      <c r="JN18" s="14"/>
      <c r="JO18" s="14"/>
      <c r="JP18" s="14"/>
      <c r="JQ18" s="14"/>
      <c r="JR18" s="14"/>
      <c r="JS18" s="14"/>
      <c r="JT18" s="14"/>
      <c r="JU18" s="14"/>
      <c r="JV18" s="14"/>
      <c r="JW18" s="14"/>
      <c r="JX18" s="14"/>
      <c r="JY18" s="14"/>
      <c r="JZ18" s="14"/>
      <c r="KA18" s="14"/>
      <c r="KB18" s="14"/>
      <c r="KC18" s="14"/>
      <c r="KD18" s="14"/>
      <c r="KE18" s="14"/>
      <c r="KF18" s="14"/>
      <c r="KG18" s="14"/>
      <c r="KH18" s="14"/>
      <c r="KI18" s="14"/>
    </row>
    <row r="19" spans="1:295" s="50" customFormat="1" x14ac:dyDescent="0.2">
      <c r="A19" s="151" t="s">
        <v>41</v>
      </c>
      <c r="B19" s="33">
        <f t="shared" si="0"/>
        <v>99.394756823124609</v>
      </c>
      <c r="C19" s="34">
        <f t="shared" si="1"/>
        <v>-1.1802241949070265</v>
      </c>
      <c r="D19" s="35">
        <f t="shared" si="2"/>
        <v>2.1802241949070265</v>
      </c>
      <c r="E19" s="36">
        <v>196</v>
      </c>
      <c r="F19" s="37">
        <v>187</v>
      </c>
      <c r="G19" s="38">
        <v>50</v>
      </c>
      <c r="H19" s="38">
        <v>47</v>
      </c>
      <c r="I19" s="38">
        <v>69</v>
      </c>
      <c r="J19" s="38">
        <v>61</v>
      </c>
      <c r="K19" s="38">
        <v>69</v>
      </c>
      <c r="L19" s="38">
        <v>57</v>
      </c>
      <c r="M19" s="38">
        <v>55</v>
      </c>
      <c r="N19" s="39">
        <v>54</v>
      </c>
      <c r="O19" s="40">
        <v>195</v>
      </c>
      <c r="P19" s="38">
        <v>21</v>
      </c>
      <c r="Q19" s="38">
        <v>64</v>
      </c>
      <c r="R19" s="38">
        <v>57</v>
      </c>
      <c r="S19" s="38">
        <v>44</v>
      </c>
      <c r="T19" s="38">
        <v>9</v>
      </c>
      <c r="U19" s="39">
        <v>0</v>
      </c>
      <c r="V19" s="41">
        <f t="shared" si="3"/>
        <v>30.434782608695656</v>
      </c>
      <c r="W19" s="42">
        <f t="shared" si="3"/>
        <v>104.91803278688525</v>
      </c>
      <c r="X19" s="42">
        <f t="shared" si="3"/>
        <v>82.608695652173907</v>
      </c>
      <c r="Y19" s="42">
        <f t="shared" si="3"/>
        <v>77.192982456140342</v>
      </c>
      <c r="Z19" s="42">
        <f t="shared" si="3"/>
        <v>16.363636363636363</v>
      </c>
      <c r="AA19" s="43">
        <f t="shared" si="3"/>
        <v>0</v>
      </c>
      <c r="AB19" s="44">
        <f t="shared" si="4"/>
        <v>14.304347826086957</v>
      </c>
      <c r="AC19" s="45">
        <f t="shared" si="4"/>
        <v>72.393442622950829</v>
      </c>
      <c r="AD19" s="45">
        <f t="shared" si="4"/>
        <v>50.391304347826079</v>
      </c>
      <c r="AE19" s="45">
        <f t="shared" si="4"/>
        <v>53.263157894736835</v>
      </c>
      <c r="AF19" s="45">
        <f t="shared" si="4"/>
        <v>9.327272727272728</v>
      </c>
      <c r="AG19" s="45">
        <f t="shared" si="4"/>
        <v>0</v>
      </c>
      <c r="AH19" s="46">
        <f t="shared" si="5"/>
        <v>199.67952541887342</v>
      </c>
      <c r="AI19" s="44">
        <f t="shared" si="6"/>
        <v>15.217391304347828</v>
      </c>
      <c r="AJ19" s="45">
        <f t="shared" si="6"/>
        <v>49.311475409836063</v>
      </c>
      <c r="AK19" s="45">
        <f t="shared" si="6"/>
        <v>57</v>
      </c>
      <c r="AL19" s="45">
        <f t="shared" si="6"/>
        <v>47.087719298245609</v>
      </c>
      <c r="AM19" s="45">
        <f t="shared" si="6"/>
        <v>11.290909090909089</v>
      </c>
      <c r="AN19" s="45">
        <f t="shared" si="6"/>
        <v>0</v>
      </c>
      <c r="AO19" s="46">
        <f t="shared" si="7"/>
        <v>179.90749510333859</v>
      </c>
      <c r="AP19" s="47">
        <f t="shared" si="8"/>
        <v>15.217391304347828</v>
      </c>
      <c r="AQ19" s="45">
        <f t="shared" si="8"/>
        <v>49.311475409836063</v>
      </c>
      <c r="AR19" s="45">
        <f t="shared" si="8"/>
        <v>57</v>
      </c>
      <c r="AS19" s="38">
        <f t="shared" si="9"/>
        <v>61</v>
      </c>
      <c r="AT19" s="45">
        <f t="shared" si="10"/>
        <v>11.290909090909089</v>
      </c>
      <c r="AU19" s="45">
        <f t="shared" si="10"/>
        <v>0</v>
      </c>
      <c r="AV19" s="48">
        <f t="shared" si="11"/>
        <v>193.81977580509297</v>
      </c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  <c r="CH19" s="14"/>
      <c r="CI19" s="14"/>
      <c r="CJ19" s="14"/>
      <c r="CK19" s="14"/>
      <c r="CL19" s="14"/>
      <c r="CM19" s="14"/>
      <c r="CN19" s="14"/>
      <c r="CO19" s="14"/>
      <c r="CP19" s="14"/>
      <c r="CQ19" s="14"/>
      <c r="CR19" s="14"/>
      <c r="CS19" s="14"/>
      <c r="CT19" s="14"/>
      <c r="CU19" s="14"/>
      <c r="CV19" s="14"/>
      <c r="CW19" s="14"/>
      <c r="CX19" s="14"/>
      <c r="CY19" s="14"/>
      <c r="CZ19" s="14"/>
      <c r="DA19" s="14"/>
      <c r="DB19" s="14"/>
      <c r="DC19" s="14"/>
      <c r="DD19" s="14"/>
      <c r="DE19" s="14"/>
      <c r="DF19" s="14"/>
      <c r="DG19" s="14"/>
      <c r="DH19" s="14"/>
      <c r="DI19" s="14"/>
      <c r="DJ19" s="14"/>
      <c r="DK19" s="14"/>
      <c r="DL19" s="14"/>
      <c r="DM19" s="14"/>
      <c r="DN19" s="14"/>
      <c r="DO19" s="14"/>
      <c r="DP19" s="14"/>
      <c r="DQ19" s="14"/>
      <c r="DR19" s="14"/>
      <c r="DS19" s="14"/>
      <c r="DT19" s="14"/>
      <c r="DU19" s="14"/>
      <c r="DV19" s="14"/>
      <c r="DW19" s="14"/>
      <c r="DX19" s="14"/>
      <c r="DY19" s="14"/>
      <c r="DZ19" s="14"/>
      <c r="EA19" s="14"/>
      <c r="EB19" s="14"/>
      <c r="EC19" s="14"/>
      <c r="ED19" s="14"/>
      <c r="EE19" s="14"/>
      <c r="EF19" s="14"/>
      <c r="EG19" s="14"/>
      <c r="EH19" s="14"/>
      <c r="EI19" s="14"/>
      <c r="EJ19" s="14"/>
      <c r="EK19" s="14"/>
      <c r="EL19" s="14"/>
      <c r="EM19" s="14"/>
      <c r="EN19" s="14"/>
      <c r="EO19" s="14"/>
      <c r="EP19" s="14"/>
      <c r="EQ19" s="14"/>
      <c r="ER19" s="14"/>
      <c r="ES19" s="14"/>
      <c r="ET19" s="14"/>
      <c r="EU19" s="14"/>
      <c r="EV19" s="14"/>
      <c r="EW19" s="14"/>
      <c r="EX19" s="14"/>
      <c r="EY19" s="14"/>
      <c r="EZ19" s="14"/>
      <c r="FA19" s="14"/>
      <c r="FB19" s="14"/>
      <c r="FC19" s="14"/>
      <c r="FD19" s="14"/>
      <c r="FE19" s="14"/>
      <c r="FF19" s="14"/>
      <c r="FG19" s="14"/>
      <c r="FH19" s="14"/>
      <c r="FI19" s="14"/>
      <c r="FJ19" s="14"/>
      <c r="FK19" s="14"/>
      <c r="FL19" s="14"/>
      <c r="FM19" s="14"/>
      <c r="FN19" s="14"/>
      <c r="FO19" s="14"/>
      <c r="FP19" s="14"/>
      <c r="FQ19" s="14"/>
      <c r="FR19" s="14"/>
      <c r="FS19" s="14"/>
      <c r="FT19" s="14"/>
      <c r="FU19" s="14"/>
      <c r="FV19" s="14"/>
      <c r="FW19" s="14"/>
      <c r="FX19" s="14"/>
      <c r="FY19" s="14"/>
      <c r="FZ19" s="14"/>
      <c r="GA19" s="14"/>
      <c r="GB19" s="14"/>
      <c r="GC19" s="14"/>
      <c r="GD19" s="14"/>
      <c r="GE19" s="14"/>
      <c r="GF19" s="14"/>
      <c r="GG19" s="14"/>
      <c r="GH19" s="14"/>
      <c r="GI19" s="14"/>
      <c r="GJ19" s="14"/>
      <c r="GK19" s="14"/>
      <c r="GL19" s="14"/>
      <c r="GM19" s="14"/>
      <c r="GN19" s="14"/>
      <c r="GO19" s="14"/>
      <c r="GP19" s="14"/>
      <c r="GQ19" s="14"/>
      <c r="GR19" s="14"/>
      <c r="GS19" s="14"/>
      <c r="GT19" s="14"/>
      <c r="GU19" s="14"/>
      <c r="GV19" s="14"/>
      <c r="GW19" s="14"/>
      <c r="GX19" s="14"/>
      <c r="GY19" s="14"/>
      <c r="GZ19" s="14"/>
      <c r="HA19" s="14"/>
      <c r="HB19" s="14"/>
      <c r="HC19" s="14"/>
      <c r="HD19" s="14"/>
      <c r="HE19" s="14"/>
      <c r="HF19" s="14"/>
      <c r="HG19" s="14"/>
      <c r="HH19" s="14"/>
      <c r="HI19" s="14"/>
      <c r="HJ19" s="14"/>
      <c r="HK19" s="14"/>
      <c r="HL19" s="14"/>
      <c r="HM19" s="14"/>
      <c r="HN19" s="14"/>
      <c r="HO19" s="14"/>
      <c r="HP19" s="14"/>
      <c r="HQ19" s="14"/>
      <c r="HR19" s="14"/>
      <c r="HS19" s="14"/>
      <c r="HT19" s="14"/>
      <c r="HU19" s="14"/>
      <c r="HV19" s="14"/>
      <c r="HW19" s="14"/>
      <c r="HX19" s="14"/>
      <c r="HY19" s="14"/>
      <c r="HZ19" s="14"/>
      <c r="IA19" s="14"/>
      <c r="IB19" s="14"/>
      <c r="IC19" s="14"/>
      <c r="ID19" s="14"/>
      <c r="IE19" s="14"/>
      <c r="IF19" s="14"/>
      <c r="IG19" s="14"/>
      <c r="IH19" s="14"/>
      <c r="II19" s="14"/>
      <c r="IJ19" s="14"/>
      <c r="IK19" s="14"/>
      <c r="IL19" s="14"/>
      <c r="IM19" s="14"/>
      <c r="IN19" s="14"/>
      <c r="IO19" s="14"/>
      <c r="IP19" s="14"/>
      <c r="IQ19" s="14"/>
      <c r="IR19" s="14"/>
      <c r="IS19" s="14"/>
      <c r="IT19" s="14"/>
      <c r="IU19" s="14"/>
      <c r="IV19" s="14"/>
      <c r="IW19" s="14"/>
      <c r="IX19" s="14"/>
      <c r="IY19" s="14"/>
      <c r="IZ19" s="14"/>
      <c r="JA19" s="14"/>
      <c r="JB19" s="14"/>
      <c r="JC19" s="14"/>
      <c r="JD19" s="14"/>
      <c r="JE19" s="14"/>
      <c r="JF19" s="14"/>
      <c r="JG19" s="14"/>
      <c r="JH19" s="14"/>
      <c r="JI19" s="14"/>
      <c r="JJ19" s="14"/>
      <c r="JK19" s="14"/>
      <c r="JL19" s="14"/>
      <c r="JM19" s="14"/>
      <c r="JN19" s="14"/>
      <c r="JO19" s="14"/>
      <c r="JP19" s="14"/>
      <c r="JQ19" s="14"/>
      <c r="JR19" s="14"/>
      <c r="JS19" s="14"/>
      <c r="JT19" s="14"/>
      <c r="JU19" s="14"/>
      <c r="JV19" s="14"/>
      <c r="JW19" s="14"/>
      <c r="JX19" s="14"/>
      <c r="JY19" s="14"/>
      <c r="JZ19" s="14"/>
      <c r="KA19" s="14"/>
      <c r="KB19" s="14"/>
      <c r="KC19" s="14"/>
      <c r="KD19" s="14"/>
      <c r="KE19" s="14"/>
      <c r="KF19" s="14"/>
      <c r="KG19" s="14"/>
      <c r="KH19" s="14"/>
      <c r="KI19" s="14"/>
    </row>
    <row r="20" spans="1:295" s="51" customFormat="1" x14ac:dyDescent="0.2">
      <c r="A20" s="151" t="s">
        <v>42</v>
      </c>
      <c r="B20" s="33">
        <f t="shared" si="0"/>
        <v>85.574972491397119</v>
      </c>
      <c r="C20" s="34">
        <f t="shared" si="1"/>
        <v>-26.974801441087379</v>
      </c>
      <c r="D20" s="35">
        <f t="shared" si="2"/>
        <v>79.974801441087379</v>
      </c>
      <c r="E20" s="36">
        <v>240</v>
      </c>
      <c r="F20" s="37">
        <v>142</v>
      </c>
      <c r="G20" s="38">
        <v>37</v>
      </c>
      <c r="H20" s="38">
        <v>35</v>
      </c>
      <c r="I20" s="38">
        <v>59</v>
      </c>
      <c r="J20" s="38">
        <v>36</v>
      </c>
      <c r="K20" s="38">
        <v>46</v>
      </c>
      <c r="L20" s="38">
        <v>60</v>
      </c>
      <c r="M20" s="38">
        <v>68</v>
      </c>
      <c r="N20" s="39">
        <v>57</v>
      </c>
      <c r="O20" s="40">
        <v>187</v>
      </c>
      <c r="P20" s="38">
        <v>27</v>
      </c>
      <c r="Q20" s="38">
        <v>35</v>
      </c>
      <c r="R20" s="38">
        <v>48</v>
      </c>
      <c r="S20" s="38">
        <v>60</v>
      </c>
      <c r="T20" s="38">
        <v>17</v>
      </c>
      <c r="U20" s="39">
        <v>0</v>
      </c>
      <c r="V20" s="41">
        <f t="shared" si="3"/>
        <v>45.762711864406782</v>
      </c>
      <c r="W20" s="42">
        <f t="shared" si="3"/>
        <v>97.222222222222214</v>
      </c>
      <c r="X20" s="42">
        <f t="shared" si="3"/>
        <v>104.34782608695652</v>
      </c>
      <c r="Y20" s="42">
        <f t="shared" si="3"/>
        <v>100</v>
      </c>
      <c r="Z20" s="42">
        <f t="shared" si="3"/>
        <v>25</v>
      </c>
      <c r="AA20" s="43">
        <f t="shared" si="3"/>
        <v>0</v>
      </c>
      <c r="AB20" s="44">
        <f t="shared" si="4"/>
        <v>16.016949152542374</v>
      </c>
      <c r="AC20" s="45">
        <f t="shared" si="4"/>
        <v>57.361111111111107</v>
      </c>
      <c r="AD20" s="45">
        <f t="shared" si="4"/>
        <v>37.565217391304344</v>
      </c>
      <c r="AE20" s="45">
        <f t="shared" si="4"/>
        <v>46</v>
      </c>
      <c r="AF20" s="45">
        <f t="shared" si="4"/>
        <v>15</v>
      </c>
      <c r="AG20" s="45">
        <f t="shared" si="4"/>
        <v>0</v>
      </c>
      <c r="AH20" s="46">
        <f t="shared" si="5"/>
        <v>171.94327765495783</v>
      </c>
      <c r="AI20" s="44">
        <f t="shared" si="6"/>
        <v>16.932203389830509</v>
      </c>
      <c r="AJ20" s="45">
        <f t="shared" si="6"/>
        <v>34.027777777777771</v>
      </c>
      <c r="AK20" s="45">
        <f t="shared" si="6"/>
        <v>61.565217391304344</v>
      </c>
      <c r="AL20" s="45">
        <f t="shared" si="6"/>
        <v>36</v>
      </c>
      <c r="AM20" s="45">
        <f t="shared" si="6"/>
        <v>11.5</v>
      </c>
      <c r="AN20" s="45">
        <f t="shared" si="6"/>
        <v>0</v>
      </c>
      <c r="AO20" s="46">
        <f t="shared" si="7"/>
        <v>160.02519855891262</v>
      </c>
      <c r="AP20" s="47">
        <f t="shared" si="8"/>
        <v>16.932203389830509</v>
      </c>
      <c r="AQ20" s="45">
        <f t="shared" si="8"/>
        <v>34.027777777777771</v>
      </c>
      <c r="AR20" s="45">
        <f t="shared" si="8"/>
        <v>61.565217391304344</v>
      </c>
      <c r="AS20" s="38">
        <f t="shared" si="9"/>
        <v>36</v>
      </c>
      <c r="AT20" s="45">
        <f t="shared" si="10"/>
        <v>11.5</v>
      </c>
      <c r="AU20" s="45">
        <f t="shared" si="10"/>
        <v>0</v>
      </c>
      <c r="AV20" s="48">
        <f t="shared" si="11"/>
        <v>160.02519855891262</v>
      </c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14"/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/>
      <c r="DN20" s="14"/>
      <c r="DO20" s="14"/>
      <c r="DP20" s="14"/>
      <c r="DQ20" s="14"/>
      <c r="DR20" s="14"/>
      <c r="DS20" s="14"/>
      <c r="DT20" s="14"/>
      <c r="DU20" s="14"/>
      <c r="DV20" s="14"/>
      <c r="DW20" s="14"/>
      <c r="DX20" s="14"/>
      <c r="DY20" s="14"/>
      <c r="DZ20" s="14"/>
      <c r="EA20" s="14"/>
      <c r="EB20" s="14"/>
      <c r="EC20" s="14"/>
      <c r="ED20" s="14"/>
      <c r="EE20" s="14"/>
      <c r="EF20" s="14"/>
      <c r="EG20" s="14"/>
      <c r="EH20" s="14"/>
      <c r="EI20" s="14"/>
      <c r="EJ20" s="14"/>
      <c r="EK20" s="14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  <c r="EX20" s="14"/>
      <c r="EY20" s="14"/>
      <c r="EZ20" s="14"/>
      <c r="FA20" s="14"/>
      <c r="FB20" s="14"/>
      <c r="FC20" s="14"/>
      <c r="FD20" s="14"/>
      <c r="FE20" s="14"/>
      <c r="FF20" s="14"/>
      <c r="FG20" s="14"/>
      <c r="FH20" s="14"/>
      <c r="FI20" s="14"/>
      <c r="FJ20" s="14"/>
      <c r="FK20" s="14"/>
      <c r="FL20" s="14"/>
      <c r="FM20" s="14"/>
      <c r="FN20" s="14"/>
      <c r="FO20" s="14"/>
      <c r="FP20" s="14"/>
      <c r="FQ20" s="14"/>
      <c r="FR20" s="14"/>
      <c r="FS20" s="14"/>
      <c r="FT20" s="14"/>
      <c r="FU20" s="14"/>
      <c r="FV20" s="14"/>
      <c r="FW20" s="14"/>
      <c r="FX20" s="14"/>
      <c r="FY20" s="14"/>
      <c r="FZ20" s="14"/>
      <c r="GA20" s="14"/>
      <c r="GB20" s="14"/>
      <c r="GC20" s="14"/>
      <c r="GD20" s="14"/>
      <c r="GE20" s="14"/>
      <c r="GF20" s="14"/>
      <c r="GG20" s="14"/>
      <c r="GH20" s="14"/>
      <c r="GI20" s="14"/>
      <c r="GJ20" s="14"/>
      <c r="GK20" s="14"/>
      <c r="GL20" s="14"/>
      <c r="GM20" s="14"/>
      <c r="GN20" s="14"/>
      <c r="GO20" s="14"/>
      <c r="GP20" s="14"/>
      <c r="GQ20" s="14"/>
      <c r="GR20" s="14"/>
      <c r="GS20" s="14"/>
      <c r="GT20" s="14"/>
      <c r="GU20" s="14"/>
      <c r="GV20" s="14"/>
      <c r="GW20" s="14"/>
      <c r="GX20" s="14"/>
      <c r="GY20" s="14"/>
      <c r="GZ20" s="14"/>
      <c r="HA20" s="14"/>
      <c r="HB20" s="14"/>
      <c r="HC20" s="14"/>
      <c r="HD20" s="14"/>
      <c r="HE20" s="14"/>
      <c r="HF20" s="14"/>
      <c r="HG20" s="14"/>
      <c r="HH20" s="14"/>
      <c r="HI20" s="14"/>
      <c r="HJ20" s="14"/>
      <c r="HK20" s="14"/>
      <c r="HL20" s="14"/>
      <c r="HM20" s="14"/>
      <c r="HN20" s="14"/>
      <c r="HO20" s="14"/>
      <c r="HP20" s="14"/>
      <c r="HQ20" s="14"/>
      <c r="HR20" s="14"/>
      <c r="HS20" s="14"/>
      <c r="HT20" s="14"/>
      <c r="HU20" s="14"/>
      <c r="HV20" s="14"/>
      <c r="HW20" s="14"/>
      <c r="HX20" s="14"/>
      <c r="HY20" s="14"/>
      <c r="HZ20" s="14"/>
      <c r="IA20" s="14"/>
      <c r="IB20" s="14"/>
      <c r="IC20" s="14"/>
      <c r="ID20" s="14"/>
      <c r="IE20" s="14"/>
      <c r="IF20" s="14"/>
      <c r="IG20" s="14"/>
      <c r="IH20" s="14"/>
      <c r="II20" s="14"/>
      <c r="IJ20" s="14"/>
      <c r="IK20" s="14"/>
      <c r="IL20" s="14"/>
      <c r="IM20" s="14"/>
      <c r="IN20" s="14"/>
      <c r="IO20" s="14"/>
      <c r="IP20" s="14"/>
      <c r="IQ20" s="14"/>
      <c r="IR20" s="14"/>
      <c r="IS20" s="14"/>
      <c r="IT20" s="14"/>
      <c r="IU20" s="14"/>
      <c r="IV20" s="14"/>
      <c r="IW20" s="14"/>
      <c r="IX20" s="14"/>
      <c r="IY20" s="14"/>
      <c r="IZ20" s="14"/>
      <c r="JA20" s="14"/>
      <c r="JB20" s="14"/>
      <c r="JC20" s="14"/>
      <c r="JD20" s="14"/>
      <c r="JE20" s="14"/>
      <c r="JF20" s="14"/>
      <c r="JG20" s="14"/>
      <c r="JH20" s="14"/>
      <c r="JI20" s="14"/>
      <c r="JJ20" s="14"/>
      <c r="JK20" s="14"/>
      <c r="JL20" s="14"/>
      <c r="JM20" s="14"/>
      <c r="JN20" s="14"/>
      <c r="JO20" s="14"/>
      <c r="JP20" s="14"/>
      <c r="JQ20" s="14"/>
      <c r="JR20" s="14"/>
      <c r="JS20" s="14"/>
      <c r="JT20" s="14"/>
      <c r="JU20" s="14"/>
      <c r="JV20" s="14"/>
      <c r="JW20" s="14"/>
      <c r="JX20" s="14"/>
      <c r="JY20" s="14"/>
      <c r="JZ20" s="14"/>
      <c r="KA20" s="14"/>
      <c r="KB20" s="14"/>
      <c r="KC20" s="14"/>
      <c r="KD20" s="14"/>
      <c r="KE20" s="14"/>
      <c r="KF20" s="14"/>
      <c r="KG20" s="14"/>
      <c r="KH20" s="14"/>
      <c r="KI20" s="14"/>
    </row>
    <row r="21" spans="1:295" s="51" customFormat="1" x14ac:dyDescent="0.2">
      <c r="A21" s="151" t="s">
        <v>43</v>
      </c>
      <c r="B21" s="33">
        <f t="shared" si="0"/>
        <v>102.07011867940935</v>
      </c>
      <c r="C21" s="34">
        <f t="shared" si="1"/>
        <v>3.8504207437013918</v>
      </c>
      <c r="D21" s="35">
        <f t="shared" si="2"/>
        <v>0.14957925629860824</v>
      </c>
      <c r="E21" s="36">
        <v>190</v>
      </c>
      <c r="F21" s="37">
        <v>192</v>
      </c>
      <c r="G21" s="38">
        <v>52</v>
      </c>
      <c r="H21" s="38">
        <v>69</v>
      </c>
      <c r="I21" s="38">
        <v>56</v>
      </c>
      <c r="J21" s="38">
        <v>62</v>
      </c>
      <c r="K21" s="38">
        <v>59</v>
      </c>
      <c r="L21" s="38">
        <v>71</v>
      </c>
      <c r="M21" s="38">
        <v>87</v>
      </c>
      <c r="N21" s="39">
        <v>63</v>
      </c>
      <c r="O21" s="40">
        <v>186</v>
      </c>
      <c r="P21" s="38">
        <v>14</v>
      </c>
      <c r="Q21" s="38">
        <v>53</v>
      </c>
      <c r="R21" s="38">
        <v>51</v>
      </c>
      <c r="S21" s="38">
        <v>57</v>
      </c>
      <c r="T21" s="38">
        <v>11</v>
      </c>
      <c r="U21" s="39">
        <v>0</v>
      </c>
      <c r="V21" s="41">
        <f t="shared" si="3"/>
        <v>25</v>
      </c>
      <c r="W21" s="42">
        <f t="shared" si="3"/>
        <v>85.483870967741936</v>
      </c>
      <c r="X21" s="42">
        <f t="shared" si="3"/>
        <v>86.440677966101703</v>
      </c>
      <c r="Y21" s="42">
        <f t="shared" si="3"/>
        <v>80.281690140845072</v>
      </c>
      <c r="Z21" s="42">
        <f t="shared" si="3"/>
        <v>12.643678160919542</v>
      </c>
      <c r="AA21" s="43">
        <f t="shared" si="3"/>
        <v>0</v>
      </c>
      <c r="AB21" s="44">
        <f t="shared" si="4"/>
        <v>17.25</v>
      </c>
      <c r="AC21" s="45">
        <f t="shared" si="4"/>
        <v>47.87096774193548</v>
      </c>
      <c r="AD21" s="45">
        <f t="shared" si="4"/>
        <v>53.593220338983059</v>
      </c>
      <c r="AE21" s="45">
        <f t="shared" si="4"/>
        <v>47.366197183098592</v>
      </c>
      <c r="AF21" s="45">
        <f t="shared" si="4"/>
        <v>8.9770114942528743</v>
      </c>
      <c r="AG21" s="45">
        <f t="shared" si="4"/>
        <v>0</v>
      </c>
      <c r="AH21" s="46">
        <f t="shared" si="5"/>
        <v>175.05739675827002</v>
      </c>
      <c r="AI21" s="44">
        <f t="shared" si="6"/>
        <v>13</v>
      </c>
      <c r="AJ21" s="45">
        <f t="shared" si="6"/>
        <v>58.983870967741929</v>
      </c>
      <c r="AK21" s="45">
        <f t="shared" si="6"/>
        <v>48.406779661016955</v>
      </c>
      <c r="AL21" s="45">
        <f t="shared" si="6"/>
        <v>49.774647887323944</v>
      </c>
      <c r="AM21" s="45">
        <f t="shared" si="6"/>
        <v>7.45977011494253</v>
      </c>
      <c r="AN21" s="45">
        <f t="shared" si="6"/>
        <v>0</v>
      </c>
      <c r="AO21" s="46">
        <f t="shared" si="7"/>
        <v>177.62506863102536</v>
      </c>
      <c r="AP21" s="47">
        <f t="shared" si="8"/>
        <v>13</v>
      </c>
      <c r="AQ21" s="45">
        <f t="shared" si="8"/>
        <v>58.983870967741929</v>
      </c>
      <c r="AR21" s="45">
        <f t="shared" si="8"/>
        <v>48.406779661016955</v>
      </c>
      <c r="AS21" s="38">
        <f t="shared" si="9"/>
        <v>62</v>
      </c>
      <c r="AT21" s="45">
        <f t="shared" si="10"/>
        <v>7.45977011494253</v>
      </c>
      <c r="AU21" s="45">
        <f t="shared" si="10"/>
        <v>0</v>
      </c>
      <c r="AV21" s="48">
        <f t="shared" si="11"/>
        <v>189.85042074370139</v>
      </c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  <c r="CH21" s="14"/>
      <c r="CI21" s="14"/>
      <c r="CJ21" s="14"/>
      <c r="CK21" s="14"/>
      <c r="CL21" s="14"/>
      <c r="CM21" s="14"/>
      <c r="CN21" s="14"/>
      <c r="CO21" s="14"/>
      <c r="CP21" s="14"/>
      <c r="CQ21" s="14"/>
      <c r="CR21" s="14"/>
      <c r="CS21" s="14"/>
      <c r="CT21" s="14"/>
      <c r="CU21" s="14"/>
      <c r="CV21" s="14"/>
      <c r="CW21" s="14"/>
      <c r="CX21" s="14"/>
      <c r="CY21" s="14"/>
      <c r="CZ21" s="14"/>
      <c r="DA21" s="14"/>
      <c r="DB21" s="14"/>
      <c r="DC21" s="14"/>
      <c r="DD21" s="14"/>
      <c r="DE21" s="14"/>
      <c r="DF21" s="14"/>
      <c r="DG21" s="14"/>
      <c r="DH21" s="14"/>
      <c r="DI21" s="14"/>
      <c r="DJ21" s="14"/>
      <c r="DK21" s="14"/>
      <c r="DL21" s="14"/>
      <c r="DM21" s="14"/>
      <c r="DN21" s="14"/>
      <c r="DO21" s="14"/>
      <c r="DP21" s="14"/>
      <c r="DQ21" s="14"/>
      <c r="DR21" s="14"/>
      <c r="DS21" s="14"/>
      <c r="DT21" s="14"/>
      <c r="DU21" s="14"/>
      <c r="DV21" s="14"/>
      <c r="DW21" s="14"/>
      <c r="DX21" s="14"/>
      <c r="DY21" s="14"/>
      <c r="DZ21" s="14"/>
      <c r="EA21" s="14"/>
      <c r="EB21" s="14"/>
      <c r="EC21" s="14"/>
      <c r="ED21" s="14"/>
      <c r="EE21" s="14"/>
      <c r="EF21" s="14"/>
      <c r="EG21" s="14"/>
      <c r="EH21" s="14"/>
      <c r="EI21" s="14"/>
      <c r="EJ21" s="14"/>
      <c r="EK21" s="14"/>
      <c r="EL21" s="14"/>
      <c r="EM21" s="14"/>
      <c r="EN21" s="14"/>
      <c r="EO21" s="14"/>
      <c r="EP21" s="14"/>
      <c r="EQ21" s="14"/>
      <c r="ER21" s="14"/>
      <c r="ES21" s="14"/>
      <c r="ET21" s="14"/>
      <c r="EU21" s="14"/>
      <c r="EV21" s="14"/>
      <c r="EW21" s="14"/>
      <c r="EX21" s="14"/>
      <c r="EY21" s="14"/>
      <c r="EZ21" s="14"/>
      <c r="FA21" s="14"/>
      <c r="FB21" s="14"/>
      <c r="FC21" s="14"/>
      <c r="FD21" s="14"/>
      <c r="FE21" s="14"/>
      <c r="FF21" s="14"/>
      <c r="FG21" s="14"/>
      <c r="FH21" s="14"/>
      <c r="FI21" s="14"/>
      <c r="FJ21" s="14"/>
      <c r="FK21" s="14"/>
      <c r="FL21" s="14"/>
      <c r="FM21" s="14"/>
      <c r="FN21" s="14"/>
      <c r="FO21" s="14"/>
      <c r="FP21" s="14"/>
      <c r="FQ21" s="14"/>
      <c r="FR21" s="14"/>
      <c r="FS21" s="14"/>
      <c r="FT21" s="14"/>
      <c r="FU21" s="14"/>
      <c r="FV21" s="14"/>
      <c r="FW21" s="14"/>
      <c r="FX21" s="14"/>
      <c r="FY21" s="14"/>
      <c r="FZ21" s="14"/>
      <c r="GA21" s="14"/>
      <c r="GB21" s="14"/>
      <c r="GC21" s="14"/>
      <c r="GD21" s="14"/>
      <c r="GE21" s="14"/>
      <c r="GF21" s="14"/>
      <c r="GG21" s="14"/>
      <c r="GH21" s="14"/>
      <c r="GI21" s="14"/>
      <c r="GJ21" s="14"/>
      <c r="GK21" s="14"/>
      <c r="GL21" s="14"/>
      <c r="GM21" s="14"/>
      <c r="GN21" s="14"/>
      <c r="GO21" s="14"/>
      <c r="GP21" s="14"/>
      <c r="GQ21" s="14"/>
      <c r="GR21" s="14"/>
      <c r="GS21" s="14"/>
      <c r="GT21" s="14"/>
      <c r="GU21" s="14"/>
      <c r="GV21" s="14"/>
      <c r="GW21" s="14"/>
      <c r="GX21" s="14"/>
      <c r="GY21" s="14"/>
      <c r="GZ21" s="14"/>
      <c r="HA21" s="14"/>
      <c r="HB21" s="14"/>
      <c r="HC21" s="14"/>
      <c r="HD21" s="14"/>
      <c r="HE21" s="14"/>
      <c r="HF21" s="14"/>
      <c r="HG21" s="14"/>
      <c r="HH21" s="14"/>
      <c r="HI21" s="14"/>
      <c r="HJ21" s="14"/>
      <c r="HK21" s="14"/>
      <c r="HL21" s="14"/>
      <c r="HM21" s="14"/>
      <c r="HN21" s="14"/>
      <c r="HO21" s="14"/>
      <c r="HP21" s="14"/>
      <c r="HQ21" s="14"/>
      <c r="HR21" s="14"/>
      <c r="HS21" s="14"/>
      <c r="HT21" s="14"/>
      <c r="HU21" s="14"/>
      <c r="HV21" s="14"/>
      <c r="HW21" s="14"/>
      <c r="HX21" s="14"/>
      <c r="HY21" s="14"/>
      <c r="HZ21" s="14"/>
      <c r="IA21" s="14"/>
      <c r="IB21" s="14"/>
      <c r="IC21" s="14"/>
      <c r="ID21" s="14"/>
      <c r="IE21" s="14"/>
      <c r="IF21" s="14"/>
      <c r="IG21" s="14"/>
      <c r="IH21" s="14"/>
      <c r="II21" s="14"/>
      <c r="IJ21" s="14"/>
      <c r="IK21" s="14"/>
      <c r="IL21" s="14"/>
      <c r="IM21" s="14"/>
      <c r="IN21" s="14"/>
      <c r="IO21" s="14"/>
      <c r="IP21" s="14"/>
      <c r="IQ21" s="14"/>
      <c r="IR21" s="14"/>
      <c r="IS21" s="14"/>
      <c r="IT21" s="14"/>
      <c r="IU21" s="14"/>
      <c r="IV21" s="14"/>
      <c r="IW21" s="14"/>
      <c r="IX21" s="14"/>
      <c r="IY21" s="14"/>
      <c r="IZ21" s="14"/>
      <c r="JA21" s="14"/>
      <c r="JB21" s="14"/>
      <c r="JC21" s="14"/>
      <c r="JD21" s="14"/>
      <c r="JE21" s="14"/>
      <c r="JF21" s="14"/>
      <c r="JG21" s="14"/>
      <c r="JH21" s="14"/>
      <c r="JI21" s="14"/>
      <c r="JJ21" s="14"/>
      <c r="JK21" s="14"/>
      <c r="JL21" s="14"/>
      <c r="JM21" s="14"/>
      <c r="JN21" s="14"/>
      <c r="JO21" s="14"/>
      <c r="JP21" s="14"/>
      <c r="JQ21" s="14"/>
      <c r="JR21" s="14"/>
      <c r="JS21" s="14"/>
      <c r="JT21" s="14"/>
      <c r="JU21" s="14"/>
      <c r="JV21" s="14"/>
      <c r="JW21" s="14"/>
      <c r="JX21" s="14"/>
      <c r="JY21" s="14"/>
      <c r="JZ21" s="14"/>
      <c r="KA21" s="14"/>
      <c r="KB21" s="14"/>
      <c r="KC21" s="14"/>
      <c r="KD21" s="14"/>
      <c r="KE21" s="14"/>
      <c r="KF21" s="14"/>
      <c r="KG21" s="14"/>
      <c r="KH21" s="14"/>
      <c r="KI21" s="14"/>
    </row>
    <row r="22" spans="1:295" s="51" customFormat="1" x14ac:dyDescent="0.2">
      <c r="A22" s="151" t="s">
        <v>44</v>
      </c>
      <c r="B22" s="33">
        <f t="shared" si="0"/>
        <v>87.69186606683617</v>
      </c>
      <c r="C22" s="34">
        <f t="shared" si="1"/>
        <v>-21.908478401031601</v>
      </c>
      <c r="D22" s="35">
        <f t="shared" si="2"/>
        <v>24.908478401031601</v>
      </c>
      <c r="E22" s="36">
        <v>181</v>
      </c>
      <c r="F22" s="37">
        <v>147</v>
      </c>
      <c r="G22" s="38">
        <v>48</v>
      </c>
      <c r="H22" s="38">
        <v>35</v>
      </c>
      <c r="I22" s="38">
        <v>44</v>
      </c>
      <c r="J22" s="38">
        <v>44</v>
      </c>
      <c r="K22" s="38">
        <v>45</v>
      </c>
      <c r="L22" s="38">
        <v>58</v>
      </c>
      <c r="M22" s="38">
        <v>47</v>
      </c>
      <c r="N22" s="39">
        <v>38</v>
      </c>
      <c r="O22" s="40">
        <v>178</v>
      </c>
      <c r="P22" s="38">
        <v>21</v>
      </c>
      <c r="Q22" s="38">
        <v>41</v>
      </c>
      <c r="R22" s="38">
        <v>51</v>
      </c>
      <c r="S22" s="38">
        <v>58</v>
      </c>
      <c r="T22" s="38">
        <v>7</v>
      </c>
      <c r="U22" s="39">
        <v>0</v>
      </c>
      <c r="V22" s="41">
        <f t="shared" si="3"/>
        <v>47.727272727272727</v>
      </c>
      <c r="W22" s="42">
        <f t="shared" si="3"/>
        <v>93.181818181818173</v>
      </c>
      <c r="X22" s="42">
        <f t="shared" si="3"/>
        <v>113.33333333333333</v>
      </c>
      <c r="Y22" s="42">
        <f t="shared" si="3"/>
        <v>100</v>
      </c>
      <c r="Z22" s="42">
        <f t="shared" si="3"/>
        <v>14.893617021276595</v>
      </c>
      <c r="AA22" s="43">
        <f t="shared" si="3"/>
        <v>0</v>
      </c>
      <c r="AB22" s="44">
        <f t="shared" si="4"/>
        <v>16.704545454545453</v>
      </c>
      <c r="AC22" s="45">
        <f t="shared" si="4"/>
        <v>41</v>
      </c>
      <c r="AD22" s="45">
        <f t="shared" si="4"/>
        <v>49.86666666666666</v>
      </c>
      <c r="AE22" s="45">
        <f t="shared" si="4"/>
        <v>45</v>
      </c>
      <c r="AF22" s="45">
        <f t="shared" si="4"/>
        <v>8.6382978723404253</v>
      </c>
      <c r="AG22" s="45">
        <f t="shared" si="4"/>
        <v>0</v>
      </c>
      <c r="AH22" s="46">
        <f t="shared" si="5"/>
        <v>161.20950999355253</v>
      </c>
      <c r="AI22" s="44">
        <f t="shared" si="6"/>
        <v>22.90909090909091</v>
      </c>
      <c r="AJ22" s="45">
        <f t="shared" si="6"/>
        <v>32.61363636363636</v>
      </c>
      <c r="AK22" s="45">
        <f t="shared" si="6"/>
        <v>49.86666666666666</v>
      </c>
      <c r="AL22" s="45">
        <f t="shared" si="6"/>
        <v>44</v>
      </c>
      <c r="AM22" s="45">
        <f t="shared" si="6"/>
        <v>6.7021276595744679</v>
      </c>
      <c r="AN22" s="45">
        <f t="shared" si="6"/>
        <v>0</v>
      </c>
      <c r="AO22" s="46">
        <f t="shared" si="7"/>
        <v>156.0915215989684</v>
      </c>
      <c r="AP22" s="47">
        <f t="shared" si="8"/>
        <v>22.90909090909091</v>
      </c>
      <c r="AQ22" s="45">
        <f t="shared" si="8"/>
        <v>32.61363636363636</v>
      </c>
      <c r="AR22" s="45">
        <f t="shared" si="8"/>
        <v>49.86666666666666</v>
      </c>
      <c r="AS22" s="38">
        <f t="shared" si="9"/>
        <v>44</v>
      </c>
      <c r="AT22" s="45">
        <f t="shared" si="10"/>
        <v>6.7021276595744679</v>
      </c>
      <c r="AU22" s="45">
        <f t="shared" si="10"/>
        <v>0</v>
      </c>
      <c r="AV22" s="48">
        <f t="shared" si="11"/>
        <v>156.0915215989684</v>
      </c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14"/>
      <c r="BN22" s="14"/>
      <c r="BO22" s="14"/>
      <c r="BP22" s="14"/>
      <c r="BQ22" s="14"/>
      <c r="BR22" s="14"/>
      <c r="BS22" s="14"/>
      <c r="BT22" s="14"/>
      <c r="BU22" s="14"/>
      <c r="BV22" s="14"/>
      <c r="BW22" s="14"/>
      <c r="BX22" s="14"/>
      <c r="BY22" s="14"/>
      <c r="BZ22" s="14"/>
      <c r="CA22" s="14"/>
      <c r="CB22" s="14"/>
      <c r="CC22" s="14"/>
      <c r="CD22" s="14"/>
      <c r="CE22" s="14"/>
      <c r="CF22" s="14"/>
      <c r="CG22" s="14"/>
      <c r="CH22" s="14"/>
      <c r="CI22" s="14"/>
      <c r="CJ22" s="14"/>
      <c r="CK22" s="14"/>
      <c r="CL22" s="14"/>
      <c r="CM22" s="14"/>
      <c r="CN22" s="14"/>
      <c r="CO22" s="14"/>
      <c r="CP22" s="14"/>
      <c r="CQ22" s="14"/>
      <c r="CR22" s="14"/>
      <c r="CS22" s="14"/>
      <c r="CT22" s="14"/>
      <c r="CU22" s="14"/>
      <c r="CV22" s="14"/>
      <c r="CW22" s="14"/>
      <c r="CX22" s="14"/>
      <c r="CY22" s="14"/>
      <c r="CZ22" s="14"/>
      <c r="DA22" s="14"/>
      <c r="DB22" s="14"/>
      <c r="DC22" s="14"/>
      <c r="DD22" s="14"/>
      <c r="DE22" s="14"/>
      <c r="DF22" s="14"/>
      <c r="DG22" s="14"/>
      <c r="DH22" s="14"/>
      <c r="DI22" s="14"/>
      <c r="DJ22" s="14"/>
      <c r="DK22" s="14"/>
      <c r="DL22" s="14"/>
      <c r="DM22" s="14"/>
      <c r="DN22" s="14"/>
      <c r="DO22" s="14"/>
      <c r="DP22" s="14"/>
      <c r="DQ22" s="14"/>
      <c r="DR22" s="14"/>
      <c r="DS22" s="14"/>
      <c r="DT22" s="14"/>
      <c r="DU22" s="14"/>
      <c r="DV22" s="14"/>
      <c r="DW22" s="14"/>
      <c r="DX22" s="14"/>
      <c r="DY22" s="14"/>
      <c r="DZ22" s="14"/>
      <c r="EA22" s="14"/>
      <c r="EB22" s="14"/>
      <c r="EC22" s="14"/>
      <c r="ED22" s="14"/>
      <c r="EE22" s="14"/>
      <c r="EF22" s="14"/>
      <c r="EG22" s="14"/>
      <c r="EH22" s="14"/>
      <c r="EI22" s="14"/>
      <c r="EJ22" s="14"/>
      <c r="EK22" s="14"/>
      <c r="EL22" s="14"/>
      <c r="EM22" s="14"/>
      <c r="EN22" s="14"/>
      <c r="EO22" s="14"/>
      <c r="EP22" s="14"/>
      <c r="EQ22" s="14"/>
      <c r="ER22" s="14"/>
      <c r="ES22" s="14"/>
      <c r="ET22" s="14"/>
      <c r="EU22" s="14"/>
      <c r="EV22" s="14"/>
      <c r="EW22" s="14"/>
      <c r="EX22" s="14"/>
      <c r="EY22" s="14"/>
      <c r="EZ22" s="14"/>
      <c r="FA22" s="14"/>
      <c r="FB22" s="14"/>
      <c r="FC22" s="14"/>
      <c r="FD22" s="14"/>
      <c r="FE22" s="14"/>
      <c r="FF22" s="14"/>
      <c r="FG22" s="14"/>
      <c r="FH22" s="14"/>
      <c r="FI22" s="14"/>
      <c r="FJ22" s="14"/>
      <c r="FK22" s="14"/>
      <c r="FL22" s="14"/>
      <c r="FM22" s="14"/>
      <c r="FN22" s="14"/>
      <c r="FO22" s="14"/>
      <c r="FP22" s="14"/>
      <c r="FQ22" s="14"/>
      <c r="FR22" s="14"/>
      <c r="FS22" s="14"/>
      <c r="FT22" s="14"/>
      <c r="FU22" s="14"/>
      <c r="FV22" s="14"/>
      <c r="FW22" s="14"/>
      <c r="FX22" s="14"/>
      <c r="FY22" s="14"/>
      <c r="FZ22" s="14"/>
      <c r="GA22" s="14"/>
      <c r="GB22" s="14"/>
      <c r="GC22" s="14"/>
      <c r="GD22" s="14"/>
      <c r="GE22" s="14"/>
      <c r="GF22" s="14"/>
      <c r="GG22" s="14"/>
      <c r="GH22" s="14"/>
      <c r="GI22" s="14"/>
      <c r="GJ22" s="14"/>
      <c r="GK22" s="14"/>
      <c r="GL22" s="14"/>
      <c r="GM22" s="14"/>
      <c r="GN22" s="14"/>
      <c r="GO22" s="14"/>
      <c r="GP22" s="14"/>
      <c r="GQ22" s="14"/>
      <c r="GR22" s="14"/>
      <c r="GS22" s="14"/>
      <c r="GT22" s="14"/>
      <c r="GU22" s="14"/>
      <c r="GV22" s="14"/>
      <c r="GW22" s="14"/>
      <c r="GX22" s="14"/>
      <c r="GY22" s="14"/>
      <c r="GZ22" s="14"/>
      <c r="HA22" s="14"/>
      <c r="HB22" s="14"/>
      <c r="HC22" s="14"/>
      <c r="HD22" s="14"/>
      <c r="HE22" s="14"/>
      <c r="HF22" s="14"/>
      <c r="HG22" s="14"/>
      <c r="HH22" s="14"/>
      <c r="HI22" s="14"/>
      <c r="HJ22" s="14"/>
      <c r="HK22" s="14"/>
      <c r="HL22" s="14"/>
      <c r="HM22" s="14"/>
      <c r="HN22" s="14"/>
      <c r="HO22" s="14"/>
      <c r="HP22" s="14"/>
      <c r="HQ22" s="14"/>
      <c r="HR22" s="14"/>
      <c r="HS22" s="14"/>
      <c r="HT22" s="14"/>
      <c r="HU22" s="14"/>
      <c r="HV22" s="14"/>
      <c r="HW22" s="14"/>
      <c r="HX22" s="14"/>
      <c r="HY22" s="14"/>
      <c r="HZ22" s="14"/>
      <c r="IA22" s="14"/>
      <c r="IB22" s="14"/>
      <c r="IC22" s="14"/>
      <c r="ID22" s="14"/>
      <c r="IE22" s="14"/>
      <c r="IF22" s="14"/>
      <c r="IG22" s="14"/>
      <c r="IH22" s="14"/>
      <c r="II22" s="14"/>
      <c r="IJ22" s="14"/>
      <c r="IK22" s="14"/>
      <c r="IL22" s="14"/>
      <c r="IM22" s="14"/>
      <c r="IN22" s="14"/>
      <c r="IO22" s="14"/>
      <c r="IP22" s="14"/>
      <c r="IQ22" s="14"/>
      <c r="IR22" s="14"/>
      <c r="IS22" s="14"/>
      <c r="IT22" s="14"/>
      <c r="IU22" s="14"/>
      <c r="IV22" s="14"/>
      <c r="IW22" s="14"/>
      <c r="IX22" s="14"/>
      <c r="IY22" s="14"/>
      <c r="IZ22" s="14"/>
      <c r="JA22" s="14"/>
      <c r="JB22" s="14"/>
      <c r="JC22" s="14"/>
      <c r="JD22" s="14"/>
      <c r="JE22" s="14"/>
      <c r="JF22" s="14"/>
      <c r="JG22" s="14"/>
      <c r="JH22" s="14"/>
      <c r="JI22" s="14"/>
      <c r="JJ22" s="14"/>
      <c r="JK22" s="14"/>
      <c r="JL22" s="14"/>
      <c r="JM22" s="14"/>
      <c r="JN22" s="14"/>
      <c r="JO22" s="14"/>
      <c r="JP22" s="14"/>
      <c r="JQ22" s="14"/>
      <c r="JR22" s="14"/>
      <c r="JS22" s="14"/>
      <c r="JT22" s="14"/>
      <c r="JU22" s="14"/>
      <c r="JV22" s="14"/>
      <c r="JW22" s="14"/>
      <c r="JX22" s="14"/>
      <c r="JY22" s="14"/>
      <c r="JZ22" s="14"/>
      <c r="KA22" s="14"/>
      <c r="KB22" s="14"/>
      <c r="KC22" s="14"/>
      <c r="KD22" s="14"/>
      <c r="KE22" s="14"/>
      <c r="KF22" s="14"/>
      <c r="KG22" s="14"/>
      <c r="KH22" s="14"/>
      <c r="KI22" s="14"/>
    </row>
    <row r="23" spans="1:295" s="51" customFormat="1" x14ac:dyDescent="0.2">
      <c r="A23" s="151" t="s">
        <v>45</v>
      </c>
      <c r="B23" s="33">
        <f t="shared" si="0"/>
        <v>87.775872383430524</v>
      </c>
      <c r="C23" s="34">
        <f t="shared" si="1"/>
        <v>-20.536534395836725</v>
      </c>
      <c r="D23" s="35">
        <f t="shared" si="2"/>
        <v>32.536534395836725</v>
      </c>
      <c r="E23" s="36">
        <v>180</v>
      </c>
      <c r="F23" s="37">
        <v>151</v>
      </c>
      <c r="G23" s="38">
        <v>36</v>
      </c>
      <c r="H23" s="38">
        <v>42</v>
      </c>
      <c r="I23" s="38">
        <v>45</v>
      </c>
      <c r="J23" s="38">
        <v>43</v>
      </c>
      <c r="K23" s="38">
        <v>55</v>
      </c>
      <c r="L23" s="38">
        <v>53</v>
      </c>
      <c r="M23" s="38">
        <v>52</v>
      </c>
      <c r="N23" s="39">
        <v>53</v>
      </c>
      <c r="O23" s="40">
        <v>168</v>
      </c>
      <c r="P23" s="38">
        <v>23</v>
      </c>
      <c r="Q23" s="38">
        <v>42</v>
      </c>
      <c r="R23" s="38">
        <v>46</v>
      </c>
      <c r="S23" s="38">
        <v>50</v>
      </c>
      <c r="T23" s="38">
        <v>7</v>
      </c>
      <c r="U23" s="39">
        <v>0</v>
      </c>
      <c r="V23" s="41">
        <f t="shared" si="3"/>
        <v>51.111111111111107</v>
      </c>
      <c r="W23" s="42">
        <f t="shared" si="3"/>
        <v>97.674418604651152</v>
      </c>
      <c r="X23" s="42">
        <f t="shared" si="3"/>
        <v>83.636363636363626</v>
      </c>
      <c r="Y23" s="42">
        <f t="shared" si="3"/>
        <v>94.339622641509436</v>
      </c>
      <c r="Z23" s="42">
        <f t="shared" si="3"/>
        <v>13.461538461538462</v>
      </c>
      <c r="AA23" s="43">
        <f t="shared" si="3"/>
        <v>0</v>
      </c>
      <c r="AB23" s="44">
        <f t="shared" si="4"/>
        <v>21.466666666666665</v>
      </c>
      <c r="AC23" s="45">
        <f t="shared" si="4"/>
        <v>43.953488372093013</v>
      </c>
      <c r="AD23" s="45">
        <f t="shared" si="4"/>
        <v>35.963636363636361</v>
      </c>
      <c r="AE23" s="45">
        <f t="shared" si="4"/>
        <v>51.886792452830186</v>
      </c>
      <c r="AF23" s="45">
        <f t="shared" si="4"/>
        <v>7.1346153846153841</v>
      </c>
      <c r="AG23" s="45">
        <f t="shared" si="4"/>
        <v>0</v>
      </c>
      <c r="AH23" s="46">
        <f t="shared" si="5"/>
        <v>160.40519923984161</v>
      </c>
      <c r="AI23" s="44">
        <f t="shared" si="6"/>
        <v>18.399999999999999</v>
      </c>
      <c r="AJ23" s="45">
        <f t="shared" si="6"/>
        <v>41.023255813953483</v>
      </c>
      <c r="AK23" s="45">
        <f t="shared" si="6"/>
        <v>37.636363636363633</v>
      </c>
      <c r="AL23" s="45">
        <f t="shared" si="6"/>
        <v>40.566037735849058</v>
      </c>
      <c r="AM23" s="45">
        <f t="shared" si="6"/>
        <v>7.4038461538461533</v>
      </c>
      <c r="AN23" s="45">
        <f t="shared" si="6"/>
        <v>0</v>
      </c>
      <c r="AO23" s="46">
        <f t="shared" si="7"/>
        <v>145.02950334001233</v>
      </c>
      <c r="AP23" s="47">
        <f t="shared" si="8"/>
        <v>18.399999999999999</v>
      </c>
      <c r="AQ23" s="45">
        <f t="shared" si="8"/>
        <v>41.023255813953483</v>
      </c>
      <c r="AR23" s="45">
        <f t="shared" si="8"/>
        <v>37.636363636363633</v>
      </c>
      <c r="AS23" s="38">
        <f t="shared" si="9"/>
        <v>43</v>
      </c>
      <c r="AT23" s="45">
        <f t="shared" si="10"/>
        <v>7.4038461538461533</v>
      </c>
      <c r="AU23" s="45">
        <f t="shared" si="10"/>
        <v>0</v>
      </c>
      <c r="AV23" s="48">
        <f t="shared" si="11"/>
        <v>147.46346560416328</v>
      </c>
      <c r="AW23" s="14"/>
      <c r="AX23" s="14"/>
      <c r="AY23" s="14"/>
      <c r="AZ23" s="14"/>
      <c r="BA23" s="14"/>
      <c r="BB23" s="14"/>
      <c r="BC23" s="14"/>
      <c r="BD23" s="14"/>
      <c r="BE23" s="14"/>
      <c r="BF23" s="14"/>
      <c r="BG23" s="14"/>
      <c r="BH23" s="14"/>
      <c r="BI23" s="14"/>
      <c r="BJ23" s="14"/>
      <c r="BK23" s="14"/>
      <c r="BL23" s="14"/>
      <c r="BM23" s="14"/>
      <c r="BN23" s="14"/>
      <c r="BO23" s="14"/>
      <c r="BP23" s="14"/>
      <c r="BQ23" s="14"/>
      <c r="BR23" s="14"/>
      <c r="BS23" s="14"/>
      <c r="BT23" s="14"/>
      <c r="BU23" s="14"/>
      <c r="BV23" s="14"/>
      <c r="BW23" s="14"/>
      <c r="BX23" s="14"/>
      <c r="BY23" s="14"/>
      <c r="BZ23" s="14"/>
      <c r="CA23" s="14"/>
      <c r="CB23" s="14"/>
      <c r="CC23" s="14"/>
      <c r="CD23" s="14"/>
      <c r="CE23" s="14"/>
      <c r="CF23" s="14"/>
      <c r="CG23" s="14"/>
      <c r="CH23" s="14"/>
      <c r="CI23" s="14"/>
      <c r="CJ23" s="14"/>
      <c r="CK23" s="14"/>
      <c r="CL23" s="14"/>
      <c r="CM23" s="14"/>
      <c r="CN23" s="14"/>
      <c r="CO23" s="14"/>
      <c r="CP23" s="14"/>
      <c r="CQ23" s="14"/>
      <c r="CR23" s="14"/>
      <c r="CS23" s="14"/>
      <c r="CT23" s="14"/>
      <c r="CU23" s="14"/>
      <c r="CV23" s="14"/>
      <c r="CW23" s="14"/>
      <c r="CX23" s="14"/>
      <c r="CY23" s="14"/>
      <c r="CZ23" s="14"/>
      <c r="DA23" s="14"/>
      <c r="DB23" s="14"/>
      <c r="DC23" s="14"/>
      <c r="DD23" s="14"/>
      <c r="DE23" s="14"/>
      <c r="DF23" s="14"/>
      <c r="DG23" s="14"/>
      <c r="DH23" s="14"/>
      <c r="DI23" s="14"/>
      <c r="DJ23" s="14"/>
      <c r="DK23" s="14"/>
      <c r="DL23" s="14"/>
      <c r="DM23" s="14"/>
      <c r="DN23" s="14"/>
      <c r="DO23" s="14"/>
      <c r="DP23" s="14"/>
      <c r="DQ23" s="14"/>
      <c r="DR23" s="14"/>
      <c r="DS23" s="14"/>
      <c r="DT23" s="14"/>
      <c r="DU23" s="14"/>
      <c r="DV23" s="14"/>
      <c r="DW23" s="14"/>
      <c r="DX23" s="14"/>
      <c r="DY23" s="14"/>
      <c r="DZ23" s="14"/>
      <c r="EA23" s="14"/>
      <c r="EB23" s="14"/>
      <c r="EC23" s="14"/>
      <c r="ED23" s="14"/>
      <c r="EE23" s="14"/>
      <c r="EF23" s="14"/>
      <c r="EG23" s="14"/>
      <c r="EH23" s="14"/>
      <c r="EI23" s="14"/>
      <c r="EJ23" s="14"/>
      <c r="EK23" s="14"/>
      <c r="EL23" s="14"/>
      <c r="EM23" s="14"/>
      <c r="EN23" s="14"/>
      <c r="EO23" s="14"/>
      <c r="EP23" s="14"/>
      <c r="EQ23" s="14"/>
      <c r="ER23" s="14"/>
      <c r="ES23" s="14"/>
      <c r="ET23" s="14"/>
      <c r="EU23" s="14"/>
      <c r="EV23" s="14"/>
      <c r="EW23" s="14"/>
      <c r="EX23" s="14"/>
      <c r="EY23" s="14"/>
      <c r="EZ23" s="14"/>
      <c r="FA23" s="14"/>
      <c r="FB23" s="14"/>
      <c r="FC23" s="14"/>
      <c r="FD23" s="14"/>
      <c r="FE23" s="14"/>
      <c r="FF23" s="14"/>
      <c r="FG23" s="14"/>
      <c r="FH23" s="14"/>
      <c r="FI23" s="14"/>
      <c r="FJ23" s="14"/>
      <c r="FK23" s="14"/>
      <c r="FL23" s="14"/>
      <c r="FM23" s="14"/>
      <c r="FN23" s="14"/>
      <c r="FO23" s="14"/>
      <c r="FP23" s="14"/>
      <c r="FQ23" s="14"/>
      <c r="FR23" s="14"/>
      <c r="FS23" s="14"/>
      <c r="FT23" s="14"/>
      <c r="FU23" s="14"/>
      <c r="FV23" s="14"/>
      <c r="FW23" s="14"/>
      <c r="FX23" s="14"/>
      <c r="FY23" s="14"/>
      <c r="FZ23" s="14"/>
      <c r="GA23" s="14"/>
      <c r="GB23" s="14"/>
      <c r="GC23" s="14"/>
      <c r="GD23" s="14"/>
      <c r="GE23" s="14"/>
      <c r="GF23" s="14"/>
      <c r="GG23" s="14"/>
      <c r="GH23" s="14"/>
      <c r="GI23" s="14"/>
      <c r="GJ23" s="14"/>
      <c r="GK23" s="14"/>
      <c r="GL23" s="14"/>
      <c r="GM23" s="14"/>
      <c r="GN23" s="14"/>
      <c r="GO23" s="14"/>
      <c r="GP23" s="14"/>
      <c r="GQ23" s="14"/>
      <c r="GR23" s="14"/>
      <c r="GS23" s="14"/>
      <c r="GT23" s="14"/>
      <c r="GU23" s="14"/>
      <c r="GV23" s="14"/>
      <c r="GW23" s="14"/>
      <c r="GX23" s="14"/>
      <c r="GY23" s="14"/>
      <c r="GZ23" s="14"/>
      <c r="HA23" s="14"/>
      <c r="HB23" s="14"/>
      <c r="HC23" s="14"/>
      <c r="HD23" s="14"/>
      <c r="HE23" s="14"/>
      <c r="HF23" s="14"/>
      <c r="HG23" s="14"/>
      <c r="HH23" s="14"/>
      <c r="HI23" s="14"/>
      <c r="HJ23" s="14"/>
      <c r="HK23" s="14"/>
      <c r="HL23" s="14"/>
      <c r="HM23" s="14"/>
      <c r="HN23" s="14"/>
      <c r="HO23" s="14"/>
      <c r="HP23" s="14"/>
      <c r="HQ23" s="14"/>
      <c r="HR23" s="14"/>
      <c r="HS23" s="14"/>
      <c r="HT23" s="14"/>
      <c r="HU23" s="14"/>
      <c r="HV23" s="14"/>
      <c r="HW23" s="14"/>
      <c r="HX23" s="14"/>
      <c r="HY23" s="14"/>
      <c r="HZ23" s="14"/>
      <c r="IA23" s="14"/>
      <c r="IB23" s="14"/>
      <c r="IC23" s="14"/>
      <c r="ID23" s="14"/>
      <c r="IE23" s="14"/>
      <c r="IF23" s="14"/>
      <c r="IG23" s="14"/>
      <c r="IH23" s="14"/>
      <c r="II23" s="14"/>
      <c r="IJ23" s="14"/>
      <c r="IK23" s="14"/>
      <c r="IL23" s="14"/>
      <c r="IM23" s="14"/>
      <c r="IN23" s="14"/>
      <c r="IO23" s="14"/>
      <c r="IP23" s="14"/>
      <c r="IQ23" s="14"/>
      <c r="IR23" s="14"/>
      <c r="IS23" s="14"/>
      <c r="IT23" s="14"/>
      <c r="IU23" s="14"/>
      <c r="IV23" s="14"/>
      <c r="IW23" s="14"/>
      <c r="IX23" s="14"/>
      <c r="IY23" s="14"/>
      <c r="IZ23" s="14"/>
      <c r="JA23" s="14"/>
      <c r="JB23" s="14"/>
      <c r="JC23" s="14"/>
      <c r="JD23" s="14"/>
      <c r="JE23" s="14"/>
      <c r="JF23" s="14"/>
      <c r="JG23" s="14"/>
      <c r="JH23" s="14"/>
      <c r="JI23" s="14"/>
      <c r="JJ23" s="14"/>
      <c r="JK23" s="14"/>
      <c r="JL23" s="14"/>
      <c r="JM23" s="14"/>
      <c r="JN23" s="14"/>
      <c r="JO23" s="14"/>
      <c r="JP23" s="14"/>
      <c r="JQ23" s="14"/>
      <c r="JR23" s="14"/>
      <c r="JS23" s="14"/>
      <c r="JT23" s="14"/>
      <c r="JU23" s="14"/>
      <c r="JV23" s="14"/>
      <c r="JW23" s="14"/>
      <c r="JX23" s="14"/>
      <c r="JY23" s="14"/>
      <c r="JZ23" s="14"/>
      <c r="KA23" s="14"/>
      <c r="KB23" s="14"/>
      <c r="KC23" s="14"/>
      <c r="KD23" s="14"/>
      <c r="KE23" s="14"/>
      <c r="KF23" s="14"/>
      <c r="KG23" s="14"/>
      <c r="KH23" s="14"/>
      <c r="KI23" s="14"/>
    </row>
    <row r="24" spans="1:295" s="51" customFormat="1" x14ac:dyDescent="0.2">
      <c r="A24" s="151" t="s">
        <v>46</v>
      </c>
      <c r="B24" s="33">
        <f t="shared" si="0"/>
        <v>103.92442736588306</v>
      </c>
      <c r="C24" s="34">
        <f t="shared" si="1"/>
        <v>6.2005952380952181</v>
      </c>
      <c r="D24" s="35">
        <f t="shared" si="2"/>
        <v>-4.2005952380952181</v>
      </c>
      <c r="E24" s="36">
        <v>160</v>
      </c>
      <c r="F24" s="37">
        <v>142</v>
      </c>
      <c r="G24" s="38">
        <v>39</v>
      </c>
      <c r="H24" s="38">
        <v>61</v>
      </c>
      <c r="I24" s="38">
        <v>65</v>
      </c>
      <c r="J24" s="38">
        <v>42</v>
      </c>
      <c r="K24" s="38">
        <v>48</v>
      </c>
      <c r="L24" s="38">
        <v>52</v>
      </c>
      <c r="M24" s="38">
        <v>60</v>
      </c>
      <c r="N24" s="39">
        <v>52</v>
      </c>
      <c r="O24" s="40">
        <v>158</v>
      </c>
      <c r="P24" s="38">
        <v>22</v>
      </c>
      <c r="Q24" s="38">
        <v>30</v>
      </c>
      <c r="R24" s="38">
        <v>43</v>
      </c>
      <c r="S24" s="38">
        <v>54</v>
      </c>
      <c r="T24" s="38">
        <v>9</v>
      </c>
      <c r="U24" s="39">
        <v>0</v>
      </c>
      <c r="V24" s="41">
        <f t="shared" si="3"/>
        <v>33.846153846153847</v>
      </c>
      <c r="W24" s="42">
        <f t="shared" si="3"/>
        <v>71.428571428571431</v>
      </c>
      <c r="X24" s="42">
        <f t="shared" si="3"/>
        <v>89.583333333333343</v>
      </c>
      <c r="Y24" s="42">
        <f t="shared" si="3"/>
        <v>103.84615384615385</v>
      </c>
      <c r="Z24" s="42">
        <f t="shared" si="3"/>
        <v>15</v>
      </c>
      <c r="AA24" s="43">
        <f t="shared" si="3"/>
        <v>0</v>
      </c>
      <c r="AB24" s="44">
        <f t="shared" si="4"/>
        <v>20.646153846153847</v>
      </c>
      <c r="AC24" s="45">
        <f t="shared" si="4"/>
        <v>46.428571428571431</v>
      </c>
      <c r="AD24" s="45">
        <f t="shared" si="4"/>
        <v>37.625000000000007</v>
      </c>
      <c r="AE24" s="45">
        <f t="shared" si="4"/>
        <v>49.846153846153847</v>
      </c>
      <c r="AF24" s="45">
        <f t="shared" si="4"/>
        <v>7.8</v>
      </c>
      <c r="AG24" s="45">
        <f t="shared" si="4"/>
        <v>0</v>
      </c>
      <c r="AH24" s="46">
        <f t="shared" si="5"/>
        <v>162.34587912087915</v>
      </c>
      <c r="AI24" s="44">
        <f t="shared" si="6"/>
        <v>13.2</v>
      </c>
      <c r="AJ24" s="45">
        <f t="shared" si="6"/>
        <v>43.571428571428569</v>
      </c>
      <c r="AK24" s="45">
        <f t="shared" si="6"/>
        <v>58.229166666666671</v>
      </c>
      <c r="AL24" s="45">
        <f t="shared" si="6"/>
        <v>43.61538461538462</v>
      </c>
      <c r="AM24" s="45">
        <f t="shared" si="6"/>
        <v>7.2</v>
      </c>
      <c r="AN24" s="45">
        <f t="shared" si="6"/>
        <v>0</v>
      </c>
      <c r="AO24" s="46">
        <f t="shared" si="7"/>
        <v>165.81597985347986</v>
      </c>
      <c r="AP24" s="47">
        <f t="shared" si="8"/>
        <v>13.2</v>
      </c>
      <c r="AQ24" s="45">
        <f t="shared" si="8"/>
        <v>43.571428571428569</v>
      </c>
      <c r="AR24" s="45">
        <f t="shared" si="8"/>
        <v>58.229166666666671</v>
      </c>
      <c r="AS24" s="38">
        <f t="shared" si="9"/>
        <v>42</v>
      </c>
      <c r="AT24" s="45">
        <f t="shared" si="10"/>
        <v>7.2</v>
      </c>
      <c r="AU24" s="45">
        <f t="shared" si="10"/>
        <v>0</v>
      </c>
      <c r="AV24" s="48">
        <f t="shared" si="11"/>
        <v>164.20059523809522</v>
      </c>
      <c r="AW24" s="14"/>
      <c r="AX24" s="14"/>
      <c r="AY24" s="14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14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14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14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14"/>
      <c r="DP24" s="14"/>
      <c r="DQ24" s="14"/>
      <c r="DR24" s="14"/>
      <c r="DS24" s="14"/>
      <c r="DT24" s="14"/>
      <c r="DU24" s="14"/>
      <c r="DV24" s="14"/>
      <c r="DW24" s="14"/>
      <c r="DX24" s="14"/>
      <c r="DY24" s="14"/>
      <c r="DZ24" s="14"/>
      <c r="EA24" s="14"/>
      <c r="EB24" s="14"/>
      <c r="EC24" s="14"/>
      <c r="ED24" s="14"/>
      <c r="EE24" s="14"/>
      <c r="EF24" s="14"/>
      <c r="EG24" s="14"/>
      <c r="EH24" s="14"/>
      <c r="EI24" s="14"/>
      <c r="EJ24" s="14"/>
      <c r="EK24" s="14"/>
      <c r="EL24" s="14"/>
      <c r="EM24" s="14"/>
      <c r="EN24" s="14"/>
      <c r="EO24" s="14"/>
      <c r="EP24" s="14"/>
      <c r="EQ24" s="14"/>
      <c r="ER24" s="14"/>
      <c r="ES24" s="14"/>
      <c r="ET24" s="14"/>
      <c r="EU24" s="14"/>
      <c r="EV24" s="14"/>
      <c r="EW24" s="14"/>
      <c r="EX24" s="14"/>
      <c r="EY24" s="14"/>
      <c r="EZ24" s="14"/>
      <c r="FA24" s="14"/>
      <c r="FB24" s="14"/>
      <c r="FC24" s="14"/>
      <c r="FD24" s="14"/>
      <c r="FE24" s="14"/>
      <c r="FF24" s="14"/>
      <c r="FG24" s="14"/>
      <c r="FH24" s="14"/>
      <c r="FI24" s="14"/>
      <c r="FJ24" s="14"/>
      <c r="FK24" s="14"/>
      <c r="FL24" s="14"/>
      <c r="FM24" s="14"/>
      <c r="FN24" s="14"/>
      <c r="FO24" s="14"/>
      <c r="FP24" s="14"/>
      <c r="FQ24" s="14"/>
      <c r="FR24" s="14"/>
      <c r="FS24" s="14"/>
      <c r="FT24" s="14"/>
      <c r="FU24" s="14"/>
      <c r="FV24" s="14"/>
      <c r="FW24" s="14"/>
      <c r="FX24" s="14"/>
      <c r="FY24" s="14"/>
      <c r="FZ24" s="14"/>
      <c r="GA24" s="14"/>
      <c r="GB24" s="14"/>
      <c r="GC24" s="14"/>
      <c r="GD24" s="14"/>
      <c r="GE24" s="14"/>
      <c r="GF24" s="14"/>
      <c r="GG24" s="14"/>
      <c r="GH24" s="14"/>
      <c r="GI24" s="14"/>
      <c r="GJ24" s="14"/>
      <c r="GK24" s="14"/>
      <c r="GL24" s="14"/>
      <c r="GM24" s="14"/>
      <c r="GN24" s="14"/>
      <c r="GO24" s="14"/>
      <c r="GP24" s="14"/>
      <c r="GQ24" s="14"/>
      <c r="GR24" s="14"/>
      <c r="GS24" s="14"/>
      <c r="GT24" s="14"/>
      <c r="GU24" s="14"/>
      <c r="GV24" s="14"/>
      <c r="GW24" s="14"/>
      <c r="GX24" s="14"/>
      <c r="GY24" s="14"/>
      <c r="GZ24" s="14"/>
      <c r="HA24" s="14"/>
      <c r="HB24" s="14"/>
      <c r="HC24" s="14"/>
      <c r="HD24" s="14"/>
      <c r="HE24" s="14"/>
      <c r="HF24" s="14"/>
      <c r="HG24" s="14"/>
      <c r="HH24" s="14"/>
      <c r="HI24" s="14"/>
      <c r="HJ24" s="14"/>
      <c r="HK24" s="14"/>
      <c r="HL24" s="14"/>
      <c r="HM24" s="14"/>
      <c r="HN24" s="14"/>
      <c r="HO24" s="14"/>
      <c r="HP24" s="14"/>
      <c r="HQ24" s="14"/>
      <c r="HR24" s="14"/>
      <c r="HS24" s="14"/>
      <c r="HT24" s="14"/>
      <c r="HU24" s="14"/>
      <c r="HV24" s="14"/>
      <c r="HW24" s="14"/>
      <c r="HX24" s="14"/>
      <c r="HY24" s="14"/>
      <c r="HZ24" s="14"/>
      <c r="IA24" s="14"/>
      <c r="IB24" s="14"/>
      <c r="IC24" s="14"/>
      <c r="ID24" s="14"/>
      <c r="IE24" s="14"/>
      <c r="IF24" s="14"/>
      <c r="IG24" s="14"/>
      <c r="IH24" s="14"/>
      <c r="II24" s="14"/>
      <c r="IJ24" s="14"/>
      <c r="IK24" s="14"/>
      <c r="IL24" s="14"/>
      <c r="IM24" s="14"/>
      <c r="IN24" s="14"/>
      <c r="IO24" s="14"/>
      <c r="IP24" s="14"/>
      <c r="IQ24" s="14"/>
      <c r="IR24" s="14"/>
      <c r="IS24" s="14"/>
      <c r="IT24" s="14"/>
      <c r="IU24" s="14"/>
      <c r="IV24" s="14"/>
      <c r="IW24" s="14"/>
      <c r="IX24" s="14"/>
      <c r="IY24" s="14"/>
      <c r="IZ24" s="14"/>
      <c r="JA24" s="14"/>
      <c r="JB24" s="14"/>
      <c r="JC24" s="14"/>
      <c r="JD24" s="14"/>
      <c r="JE24" s="14"/>
      <c r="JF24" s="14"/>
      <c r="JG24" s="14"/>
      <c r="JH24" s="14"/>
      <c r="JI24" s="14"/>
      <c r="JJ24" s="14"/>
      <c r="JK24" s="14"/>
      <c r="JL24" s="14"/>
      <c r="JM24" s="14"/>
      <c r="JN24" s="14"/>
      <c r="JO24" s="14"/>
      <c r="JP24" s="14"/>
      <c r="JQ24" s="14"/>
      <c r="JR24" s="14"/>
      <c r="JS24" s="14"/>
      <c r="JT24" s="14"/>
      <c r="JU24" s="14"/>
      <c r="JV24" s="14"/>
      <c r="JW24" s="14"/>
      <c r="JX24" s="14"/>
      <c r="JY24" s="14"/>
      <c r="JZ24" s="14"/>
      <c r="KA24" s="14"/>
      <c r="KB24" s="14"/>
      <c r="KC24" s="14"/>
      <c r="KD24" s="14"/>
      <c r="KE24" s="14"/>
      <c r="KF24" s="14"/>
      <c r="KG24" s="14"/>
      <c r="KH24" s="14"/>
      <c r="KI24" s="14"/>
    </row>
    <row r="25" spans="1:295" s="51" customFormat="1" x14ac:dyDescent="0.2">
      <c r="A25" s="151" t="s">
        <v>47</v>
      </c>
      <c r="B25" s="33">
        <f t="shared" si="0"/>
        <v>93.157425044912856</v>
      </c>
      <c r="C25" s="34">
        <f t="shared" si="1"/>
        <v>-10.811268429037682</v>
      </c>
      <c r="D25" s="35">
        <f t="shared" si="2"/>
        <v>17.811268429037682</v>
      </c>
      <c r="E25" s="36">
        <v>165</v>
      </c>
      <c r="F25" s="37">
        <v>161</v>
      </c>
      <c r="G25" s="38">
        <v>47</v>
      </c>
      <c r="H25" s="38">
        <v>47</v>
      </c>
      <c r="I25" s="38">
        <v>55</v>
      </c>
      <c r="J25" s="38">
        <v>42</v>
      </c>
      <c r="K25" s="38">
        <v>59</v>
      </c>
      <c r="L25" s="38">
        <v>60</v>
      </c>
      <c r="M25" s="38">
        <v>62</v>
      </c>
      <c r="N25" s="39">
        <v>56</v>
      </c>
      <c r="O25" s="40">
        <v>158</v>
      </c>
      <c r="P25" s="38">
        <v>19</v>
      </c>
      <c r="Q25" s="38">
        <v>31</v>
      </c>
      <c r="R25" s="38">
        <v>48</v>
      </c>
      <c r="S25" s="38">
        <v>50</v>
      </c>
      <c r="T25" s="38">
        <v>10</v>
      </c>
      <c r="U25" s="39">
        <v>0</v>
      </c>
      <c r="V25" s="41">
        <f t="shared" si="3"/>
        <v>34.545454545454547</v>
      </c>
      <c r="W25" s="42">
        <f t="shared" si="3"/>
        <v>73.80952380952381</v>
      </c>
      <c r="X25" s="42">
        <f t="shared" si="3"/>
        <v>81.355932203389841</v>
      </c>
      <c r="Y25" s="42">
        <f t="shared" si="3"/>
        <v>83.333333333333343</v>
      </c>
      <c r="Z25" s="42">
        <f t="shared" si="3"/>
        <v>16.129032258064516</v>
      </c>
      <c r="AA25" s="43">
        <f t="shared" si="3"/>
        <v>0</v>
      </c>
      <c r="AB25" s="44">
        <f t="shared" si="4"/>
        <v>16.236363636363638</v>
      </c>
      <c r="AC25" s="45">
        <f t="shared" si="4"/>
        <v>40.595238095238095</v>
      </c>
      <c r="AD25" s="45">
        <f t="shared" si="4"/>
        <v>34.16949152542373</v>
      </c>
      <c r="AE25" s="45">
        <f t="shared" si="4"/>
        <v>49.166666666666671</v>
      </c>
      <c r="AF25" s="45">
        <f t="shared" si="4"/>
        <v>9.67741935483871</v>
      </c>
      <c r="AG25" s="45">
        <f t="shared" si="4"/>
        <v>0</v>
      </c>
      <c r="AH25" s="46">
        <f t="shared" si="5"/>
        <v>149.84517927853085</v>
      </c>
      <c r="AI25" s="44">
        <f t="shared" si="6"/>
        <v>16.236363636363638</v>
      </c>
      <c r="AJ25" s="45">
        <f t="shared" si="6"/>
        <v>34.69047619047619</v>
      </c>
      <c r="AK25" s="45">
        <f t="shared" si="6"/>
        <v>44.745762711864408</v>
      </c>
      <c r="AL25" s="45">
        <f t="shared" si="6"/>
        <v>35.000000000000007</v>
      </c>
      <c r="AM25" s="45">
        <f t="shared" si="6"/>
        <v>9.5161290322580641</v>
      </c>
      <c r="AN25" s="45">
        <f t="shared" si="6"/>
        <v>0</v>
      </c>
      <c r="AO25" s="46">
        <f t="shared" si="7"/>
        <v>140.18873157096232</v>
      </c>
      <c r="AP25" s="47">
        <f t="shared" si="8"/>
        <v>16.236363636363638</v>
      </c>
      <c r="AQ25" s="45">
        <f t="shared" si="8"/>
        <v>34.69047619047619</v>
      </c>
      <c r="AR25" s="45">
        <f t="shared" si="8"/>
        <v>44.745762711864408</v>
      </c>
      <c r="AS25" s="38">
        <f t="shared" si="9"/>
        <v>42</v>
      </c>
      <c r="AT25" s="45">
        <f t="shared" si="10"/>
        <v>9.5161290322580641</v>
      </c>
      <c r="AU25" s="45">
        <f t="shared" si="10"/>
        <v>0</v>
      </c>
      <c r="AV25" s="48">
        <f t="shared" si="11"/>
        <v>147.18873157096232</v>
      </c>
      <c r="AW25" s="14"/>
      <c r="AX25" s="14"/>
      <c r="AY25" s="14"/>
      <c r="AZ25" s="14"/>
      <c r="BA25" s="14"/>
      <c r="BB25" s="14"/>
      <c r="BC25" s="14"/>
      <c r="BD25" s="14"/>
      <c r="BE25" s="14"/>
      <c r="BF25" s="14"/>
      <c r="BG25" s="14"/>
      <c r="BH25" s="14"/>
      <c r="BI25" s="14"/>
      <c r="BJ25" s="14"/>
      <c r="BK25" s="14"/>
      <c r="BL25" s="14"/>
      <c r="BM25" s="14"/>
      <c r="BN25" s="14"/>
      <c r="BO25" s="14"/>
      <c r="BP25" s="14"/>
      <c r="BQ25" s="14"/>
      <c r="BR25" s="14"/>
      <c r="BS25" s="14"/>
      <c r="BT25" s="14"/>
      <c r="BU25" s="14"/>
      <c r="BV25" s="14"/>
      <c r="BW25" s="14"/>
      <c r="BX25" s="14"/>
      <c r="BY25" s="14"/>
      <c r="BZ25" s="14"/>
      <c r="CA25" s="14"/>
      <c r="CB25" s="14"/>
      <c r="CC25" s="14"/>
      <c r="CD25" s="14"/>
      <c r="CE25" s="14"/>
      <c r="CF25" s="14"/>
      <c r="CG25" s="14"/>
      <c r="CH25" s="14"/>
      <c r="CI25" s="14"/>
      <c r="CJ25" s="14"/>
      <c r="CK25" s="14"/>
      <c r="CL25" s="14"/>
      <c r="CM25" s="14"/>
      <c r="CN25" s="14"/>
      <c r="CO25" s="14"/>
      <c r="CP25" s="14"/>
      <c r="CQ25" s="14"/>
      <c r="CR25" s="14"/>
      <c r="CS25" s="14"/>
      <c r="CT25" s="14"/>
      <c r="CU25" s="14"/>
      <c r="CV25" s="14"/>
      <c r="CW25" s="14"/>
      <c r="CX25" s="14"/>
      <c r="CY25" s="14"/>
      <c r="CZ25" s="14"/>
      <c r="DA25" s="14"/>
      <c r="DB25" s="14"/>
      <c r="DC25" s="14"/>
      <c r="DD25" s="14"/>
      <c r="DE25" s="14"/>
      <c r="DF25" s="14"/>
      <c r="DG25" s="14"/>
      <c r="DH25" s="14"/>
      <c r="DI25" s="14"/>
      <c r="DJ25" s="14"/>
      <c r="DK25" s="14"/>
      <c r="DL25" s="14"/>
      <c r="DM25" s="14"/>
      <c r="DN25" s="14"/>
      <c r="DO25" s="14"/>
      <c r="DP25" s="14"/>
      <c r="DQ25" s="14"/>
      <c r="DR25" s="14"/>
      <c r="DS25" s="14"/>
      <c r="DT25" s="14"/>
      <c r="DU25" s="14"/>
      <c r="DV25" s="14"/>
      <c r="DW25" s="14"/>
      <c r="DX25" s="14"/>
      <c r="DY25" s="14"/>
      <c r="DZ25" s="14"/>
      <c r="EA25" s="14"/>
      <c r="EB25" s="14"/>
      <c r="EC25" s="14"/>
      <c r="ED25" s="14"/>
      <c r="EE25" s="14"/>
      <c r="EF25" s="14"/>
      <c r="EG25" s="14"/>
      <c r="EH25" s="14"/>
      <c r="EI25" s="14"/>
      <c r="EJ25" s="14"/>
      <c r="EK25" s="14"/>
      <c r="EL25" s="14"/>
      <c r="EM25" s="14"/>
      <c r="EN25" s="14"/>
      <c r="EO25" s="14"/>
      <c r="EP25" s="14"/>
      <c r="EQ25" s="14"/>
      <c r="ER25" s="14"/>
      <c r="ES25" s="14"/>
      <c r="ET25" s="14"/>
      <c r="EU25" s="14"/>
      <c r="EV25" s="14"/>
      <c r="EW25" s="14"/>
      <c r="EX25" s="14"/>
      <c r="EY25" s="14"/>
      <c r="EZ25" s="14"/>
      <c r="FA25" s="14"/>
      <c r="FB25" s="14"/>
      <c r="FC25" s="14"/>
      <c r="FD25" s="14"/>
      <c r="FE25" s="14"/>
      <c r="FF25" s="14"/>
      <c r="FG25" s="14"/>
      <c r="FH25" s="14"/>
      <c r="FI25" s="14"/>
      <c r="FJ25" s="14"/>
      <c r="FK25" s="14"/>
      <c r="FL25" s="14"/>
      <c r="FM25" s="14"/>
      <c r="FN25" s="14"/>
      <c r="FO25" s="14"/>
      <c r="FP25" s="14"/>
      <c r="FQ25" s="14"/>
      <c r="FR25" s="14"/>
      <c r="FS25" s="14"/>
      <c r="FT25" s="14"/>
      <c r="FU25" s="14"/>
      <c r="FV25" s="14"/>
      <c r="FW25" s="14"/>
      <c r="FX25" s="14"/>
      <c r="FY25" s="14"/>
      <c r="FZ25" s="14"/>
      <c r="GA25" s="14"/>
      <c r="GB25" s="14"/>
      <c r="GC25" s="14"/>
      <c r="GD25" s="14"/>
      <c r="GE25" s="14"/>
      <c r="GF25" s="14"/>
      <c r="GG25" s="14"/>
      <c r="GH25" s="14"/>
      <c r="GI25" s="14"/>
      <c r="GJ25" s="14"/>
      <c r="GK25" s="14"/>
      <c r="GL25" s="14"/>
      <c r="GM25" s="14"/>
      <c r="GN25" s="14"/>
      <c r="GO25" s="14"/>
      <c r="GP25" s="14"/>
      <c r="GQ25" s="14"/>
      <c r="GR25" s="14"/>
      <c r="GS25" s="14"/>
      <c r="GT25" s="14"/>
      <c r="GU25" s="14"/>
      <c r="GV25" s="14"/>
      <c r="GW25" s="14"/>
      <c r="GX25" s="14"/>
      <c r="GY25" s="14"/>
      <c r="GZ25" s="14"/>
      <c r="HA25" s="14"/>
      <c r="HB25" s="14"/>
      <c r="HC25" s="14"/>
      <c r="HD25" s="14"/>
      <c r="HE25" s="14"/>
      <c r="HF25" s="14"/>
      <c r="HG25" s="14"/>
      <c r="HH25" s="14"/>
      <c r="HI25" s="14"/>
      <c r="HJ25" s="14"/>
      <c r="HK25" s="14"/>
      <c r="HL25" s="14"/>
      <c r="HM25" s="14"/>
      <c r="HN25" s="14"/>
      <c r="HO25" s="14"/>
      <c r="HP25" s="14"/>
      <c r="HQ25" s="14"/>
      <c r="HR25" s="14"/>
      <c r="HS25" s="14"/>
      <c r="HT25" s="14"/>
      <c r="HU25" s="14"/>
      <c r="HV25" s="14"/>
      <c r="HW25" s="14"/>
      <c r="HX25" s="14"/>
      <c r="HY25" s="14"/>
      <c r="HZ25" s="14"/>
      <c r="IA25" s="14"/>
      <c r="IB25" s="14"/>
      <c r="IC25" s="14"/>
      <c r="ID25" s="14"/>
      <c r="IE25" s="14"/>
      <c r="IF25" s="14"/>
      <c r="IG25" s="14"/>
      <c r="IH25" s="14"/>
      <c r="II25" s="14"/>
      <c r="IJ25" s="14"/>
      <c r="IK25" s="14"/>
      <c r="IL25" s="14"/>
      <c r="IM25" s="14"/>
      <c r="IN25" s="14"/>
      <c r="IO25" s="14"/>
      <c r="IP25" s="14"/>
      <c r="IQ25" s="14"/>
      <c r="IR25" s="14"/>
      <c r="IS25" s="14"/>
      <c r="IT25" s="14"/>
      <c r="IU25" s="14"/>
      <c r="IV25" s="14"/>
      <c r="IW25" s="14"/>
      <c r="IX25" s="14"/>
      <c r="IY25" s="14"/>
      <c r="IZ25" s="14"/>
      <c r="JA25" s="14"/>
      <c r="JB25" s="14"/>
      <c r="JC25" s="14"/>
      <c r="JD25" s="14"/>
      <c r="JE25" s="14"/>
      <c r="JF25" s="14"/>
      <c r="JG25" s="14"/>
      <c r="JH25" s="14"/>
      <c r="JI25" s="14"/>
      <c r="JJ25" s="14"/>
      <c r="JK25" s="14"/>
      <c r="JL25" s="14"/>
      <c r="JM25" s="14"/>
      <c r="JN25" s="14"/>
      <c r="JO25" s="14"/>
      <c r="JP25" s="14"/>
      <c r="JQ25" s="14"/>
      <c r="JR25" s="14"/>
      <c r="JS25" s="14"/>
      <c r="JT25" s="14"/>
      <c r="JU25" s="14"/>
      <c r="JV25" s="14"/>
      <c r="JW25" s="14"/>
      <c r="JX25" s="14"/>
      <c r="JY25" s="14"/>
      <c r="JZ25" s="14"/>
      <c r="KA25" s="14"/>
      <c r="KB25" s="14"/>
      <c r="KC25" s="14"/>
      <c r="KD25" s="14"/>
      <c r="KE25" s="14"/>
      <c r="KF25" s="14"/>
      <c r="KG25" s="14"/>
      <c r="KH25" s="14"/>
      <c r="KI25" s="14"/>
    </row>
    <row r="26" spans="1:295" s="51" customFormat="1" x14ac:dyDescent="0.2">
      <c r="A26" s="151" t="s">
        <v>48</v>
      </c>
      <c r="B26" s="33">
        <f t="shared" si="0"/>
        <v>93.203744839734782</v>
      </c>
      <c r="C26" s="34">
        <f t="shared" si="1"/>
        <v>-10.262345292000475</v>
      </c>
      <c r="D26" s="35">
        <f t="shared" si="2"/>
        <v>41.262345292000475</v>
      </c>
      <c r="E26" s="36">
        <v>182</v>
      </c>
      <c r="F26" s="37">
        <v>156</v>
      </c>
      <c r="G26" s="38">
        <v>41</v>
      </c>
      <c r="H26" s="38">
        <v>41</v>
      </c>
      <c r="I26" s="38">
        <v>50</v>
      </c>
      <c r="J26" s="38">
        <v>54</v>
      </c>
      <c r="K26" s="38">
        <v>55</v>
      </c>
      <c r="L26" s="38">
        <v>47</v>
      </c>
      <c r="M26" s="38">
        <v>58</v>
      </c>
      <c r="N26" s="39">
        <v>57</v>
      </c>
      <c r="O26" s="40">
        <v>151</v>
      </c>
      <c r="P26" s="38">
        <v>12</v>
      </c>
      <c r="Q26" s="38">
        <v>41</v>
      </c>
      <c r="R26" s="38">
        <v>42</v>
      </c>
      <c r="S26" s="38">
        <v>48</v>
      </c>
      <c r="T26" s="38">
        <v>8</v>
      </c>
      <c r="U26" s="39">
        <v>0</v>
      </c>
      <c r="V26" s="41">
        <f t="shared" si="3"/>
        <v>24</v>
      </c>
      <c r="W26" s="42">
        <f t="shared" si="3"/>
        <v>75.925925925925924</v>
      </c>
      <c r="X26" s="42">
        <f t="shared" si="3"/>
        <v>76.363636363636374</v>
      </c>
      <c r="Y26" s="42">
        <f t="shared" si="3"/>
        <v>102.12765957446808</v>
      </c>
      <c r="Z26" s="42">
        <f t="shared" si="3"/>
        <v>13.793103448275861</v>
      </c>
      <c r="AA26" s="43">
        <f t="shared" si="3"/>
        <v>0</v>
      </c>
      <c r="AB26" s="44">
        <f t="shared" si="4"/>
        <v>9.84</v>
      </c>
      <c r="AC26" s="45">
        <f t="shared" si="4"/>
        <v>37.962962962962962</v>
      </c>
      <c r="AD26" s="45">
        <f t="shared" si="4"/>
        <v>41.236363636363642</v>
      </c>
      <c r="AE26" s="45">
        <f t="shared" si="4"/>
        <v>56.170212765957451</v>
      </c>
      <c r="AF26" s="45">
        <f t="shared" si="4"/>
        <v>6.4827586206896548</v>
      </c>
      <c r="AG26" s="45">
        <f t="shared" si="4"/>
        <v>0</v>
      </c>
      <c r="AH26" s="46">
        <f t="shared" si="5"/>
        <v>151.69229798597371</v>
      </c>
      <c r="AI26" s="44">
        <f t="shared" si="6"/>
        <v>9.84</v>
      </c>
      <c r="AJ26" s="45">
        <f t="shared" si="6"/>
        <v>31.12962962962963</v>
      </c>
      <c r="AK26" s="45">
        <f t="shared" si="6"/>
        <v>38.181818181818187</v>
      </c>
      <c r="AL26" s="45">
        <f t="shared" si="6"/>
        <v>55.148936170212764</v>
      </c>
      <c r="AM26" s="45">
        <f t="shared" si="6"/>
        <v>7.5862068965517233</v>
      </c>
      <c r="AN26" s="45">
        <f t="shared" si="6"/>
        <v>0</v>
      </c>
      <c r="AO26" s="46">
        <f t="shared" si="7"/>
        <v>141.88659087821227</v>
      </c>
      <c r="AP26" s="47">
        <f t="shared" si="8"/>
        <v>9.84</v>
      </c>
      <c r="AQ26" s="45">
        <f t="shared" si="8"/>
        <v>31.12962962962963</v>
      </c>
      <c r="AR26" s="45">
        <f t="shared" si="8"/>
        <v>38.181818181818187</v>
      </c>
      <c r="AS26" s="38">
        <f t="shared" si="9"/>
        <v>54</v>
      </c>
      <c r="AT26" s="45">
        <f t="shared" si="10"/>
        <v>7.5862068965517233</v>
      </c>
      <c r="AU26" s="45">
        <f t="shared" si="10"/>
        <v>0</v>
      </c>
      <c r="AV26" s="48">
        <f t="shared" si="11"/>
        <v>140.73765470799952</v>
      </c>
      <c r="AW26" s="14"/>
      <c r="AX26" s="14"/>
      <c r="AY26" s="14"/>
      <c r="AZ26" s="14"/>
      <c r="BA26" s="14"/>
      <c r="BB26" s="14"/>
      <c r="BC26" s="14"/>
      <c r="BD26" s="14"/>
      <c r="BE26" s="14"/>
      <c r="BF26" s="14"/>
      <c r="BG26" s="14"/>
      <c r="BH26" s="14"/>
      <c r="BI26" s="14"/>
      <c r="BJ26" s="14"/>
      <c r="BK26" s="14"/>
      <c r="BL26" s="14"/>
      <c r="BM26" s="14"/>
      <c r="BN26" s="14"/>
      <c r="BO26" s="14"/>
      <c r="BP26" s="14"/>
      <c r="BQ26" s="14"/>
      <c r="BR26" s="14"/>
      <c r="BS26" s="14"/>
      <c r="BT26" s="14"/>
      <c r="BU26" s="14"/>
      <c r="BV26" s="14"/>
      <c r="BW26" s="14"/>
      <c r="BX26" s="14"/>
      <c r="BY26" s="14"/>
      <c r="BZ26" s="14"/>
      <c r="CA26" s="14"/>
      <c r="CB26" s="14"/>
      <c r="CC26" s="14"/>
      <c r="CD26" s="14"/>
      <c r="CE26" s="14"/>
      <c r="CF26" s="14"/>
      <c r="CG26" s="14"/>
      <c r="CH26" s="14"/>
      <c r="CI26" s="14"/>
      <c r="CJ26" s="14"/>
      <c r="CK26" s="14"/>
      <c r="CL26" s="14"/>
      <c r="CM26" s="14"/>
      <c r="CN26" s="14"/>
      <c r="CO26" s="14"/>
      <c r="CP26" s="14"/>
      <c r="CQ26" s="14"/>
      <c r="CR26" s="14"/>
      <c r="CS26" s="14"/>
      <c r="CT26" s="14"/>
      <c r="CU26" s="14"/>
      <c r="CV26" s="14"/>
      <c r="CW26" s="14"/>
      <c r="CX26" s="14"/>
      <c r="CY26" s="14"/>
      <c r="CZ26" s="14"/>
      <c r="DA26" s="14"/>
      <c r="DB26" s="14"/>
      <c r="DC26" s="14"/>
      <c r="DD26" s="14"/>
      <c r="DE26" s="14"/>
      <c r="DF26" s="14"/>
      <c r="DG26" s="14"/>
      <c r="DH26" s="14"/>
      <c r="DI26" s="14"/>
      <c r="DJ26" s="14"/>
      <c r="DK26" s="14"/>
      <c r="DL26" s="14"/>
      <c r="DM26" s="14"/>
      <c r="DN26" s="14"/>
      <c r="DO26" s="14"/>
      <c r="DP26" s="14"/>
      <c r="DQ26" s="14"/>
      <c r="DR26" s="14"/>
      <c r="DS26" s="14"/>
      <c r="DT26" s="14"/>
      <c r="DU26" s="14"/>
      <c r="DV26" s="14"/>
      <c r="DW26" s="14"/>
      <c r="DX26" s="14"/>
      <c r="DY26" s="14"/>
      <c r="DZ26" s="14"/>
      <c r="EA26" s="14"/>
      <c r="EB26" s="14"/>
      <c r="EC26" s="14"/>
      <c r="ED26" s="14"/>
      <c r="EE26" s="14"/>
      <c r="EF26" s="14"/>
      <c r="EG26" s="14"/>
      <c r="EH26" s="14"/>
      <c r="EI26" s="14"/>
      <c r="EJ26" s="14"/>
      <c r="EK26" s="14"/>
      <c r="EL26" s="14"/>
      <c r="EM26" s="14"/>
      <c r="EN26" s="14"/>
      <c r="EO26" s="14"/>
      <c r="EP26" s="14"/>
      <c r="EQ26" s="14"/>
      <c r="ER26" s="14"/>
      <c r="ES26" s="14"/>
      <c r="ET26" s="14"/>
      <c r="EU26" s="14"/>
      <c r="EV26" s="14"/>
      <c r="EW26" s="14"/>
      <c r="EX26" s="14"/>
      <c r="EY26" s="14"/>
      <c r="EZ26" s="14"/>
      <c r="FA26" s="14"/>
      <c r="FB26" s="14"/>
      <c r="FC26" s="14"/>
      <c r="FD26" s="14"/>
      <c r="FE26" s="14"/>
      <c r="FF26" s="14"/>
      <c r="FG26" s="14"/>
      <c r="FH26" s="14"/>
      <c r="FI26" s="14"/>
      <c r="FJ26" s="14"/>
      <c r="FK26" s="14"/>
      <c r="FL26" s="14"/>
      <c r="FM26" s="14"/>
      <c r="FN26" s="14"/>
      <c r="FO26" s="14"/>
      <c r="FP26" s="14"/>
      <c r="FQ26" s="14"/>
      <c r="FR26" s="14"/>
      <c r="FS26" s="14"/>
      <c r="FT26" s="14"/>
      <c r="FU26" s="14"/>
      <c r="FV26" s="14"/>
      <c r="FW26" s="14"/>
      <c r="FX26" s="14"/>
      <c r="FY26" s="14"/>
      <c r="FZ26" s="14"/>
      <c r="GA26" s="14"/>
      <c r="GB26" s="14"/>
      <c r="GC26" s="14"/>
      <c r="GD26" s="14"/>
      <c r="GE26" s="14"/>
      <c r="GF26" s="14"/>
      <c r="GG26" s="14"/>
      <c r="GH26" s="14"/>
      <c r="GI26" s="14"/>
      <c r="GJ26" s="14"/>
      <c r="GK26" s="14"/>
      <c r="GL26" s="14"/>
      <c r="GM26" s="14"/>
      <c r="GN26" s="14"/>
      <c r="GO26" s="14"/>
      <c r="GP26" s="14"/>
      <c r="GQ26" s="14"/>
      <c r="GR26" s="14"/>
      <c r="GS26" s="14"/>
      <c r="GT26" s="14"/>
      <c r="GU26" s="14"/>
      <c r="GV26" s="14"/>
      <c r="GW26" s="14"/>
      <c r="GX26" s="14"/>
      <c r="GY26" s="14"/>
      <c r="GZ26" s="14"/>
      <c r="HA26" s="14"/>
      <c r="HB26" s="14"/>
      <c r="HC26" s="14"/>
      <c r="HD26" s="14"/>
      <c r="HE26" s="14"/>
      <c r="HF26" s="14"/>
      <c r="HG26" s="14"/>
      <c r="HH26" s="14"/>
      <c r="HI26" s="14"/>
      <c r="HJ26" s="14"/>
      <c r="HK26" s="14"/>
      <c r="HL26" s="14"/>
      <c r="HM26" s="14"/>
      <c r="HN26" s="14"/>
      <c r="HO26" s="14"/>
      <c r="HP26" s="14"/>
      <c r="HQ26" s="14"/>
      <c r="HR26" s="14"/>
      <c r="HS26" s="14"/>
      <c r="HT26" s="14"/>
      <c r="HU26" s="14"/>
      <c r="HV26" s="14"/>
      <c r="HW26" s="14"/>
      <c r="HX26" s="14"/>
      <c r="HY26" s="14"/>
      <c r="HZ26" s="14"/>
      <c r="IA26" s="14"/>
      <c r="IB26" s="14"/>
      <c r="IC26" s="14"/>
      <c r="ID26" s="14"/>
      <c r="IE26" s="14"/>
      <c r="IF26" s="14"/>
      <c r="IG26" s="14"/>
      <c r="IH26" s="14"/>
      <c r="II26" s="14"/>
      <c r="IJ26" s="14"/>
      <c r="IK26" s="14"/>
      <c r="IL26" s="14"/>
      <c r="IM26" s="14"/>
      <c r="IN26" s="14"/>
      <c r="IO26" s="14"/>
      <c r="IP26" s="14"/>
      <c r="IQ26" s="14"/>
      <c r="IR26" s="14"/>
      <c r="IS26" s="14"/>
      <c r="IT26" s="14"/>
      <c r="IU26" s="14"/>
      <c r="IV26" s="14"/>
      <c r="IW26" s="14"/>
      <c r="IX26" s="14"/>
      <c r="IY26" s="14"/>
      <c r="IZ26" s="14"/>
      <c r="JA26" s="14"/>
      <c r="JB26" s="14"/>
      <c r="JC26" s="14"/>
      <c r="JD26" s="14"/>
      <c r="JE26" s="14"/>
      <c r="JF26" s="14"/>
      <c r="JG26" s="14"/>
      <c r="JH26" s="14"/>
      <c r="JI26" s="14"/>
      <c r="JJ26" s="14"/>
      <c r="JK26" s="14"/>
      <c r="JL26" s="14"/>
      <c r="JM26" s="14"/>
      <c r="JN26" s="14"/>
      <c r="JO26" s="14"/>
      <c r="JP26" s="14"/>
      <c r="JQ26" s="14"/>
      <c r="JR26" s="14"/>
      <c r="JS26" s="14"/>
      <c r="JT26" s="14"/>
      <c r="JU26" s="14"/>
      <c r="JV26" s="14"/>
      <c r="JW26" s="14"/>
      <c r="JX26" s="14"/>
      <c r="JY26" s="14"/>
      <c r="JZ26" s="14"/>
      <c r="KA26" s="14"/>
      <c r="KB26" s="14"/>
      <c r="KC26" s="14"/>
      <c r="KD26" s="14"/>
      <c r="KE26" s="14"/>
      <c r="KF26" s="14"/>
      <c r="KG26" s="14"/>
      <c r="KH26" s="14"/>
      <c r="KI26" s="14"/>
    </row>
    <row r="27" spans="1:295" s="51" customFormat="1" x14ac:dyDescent="0.2">
      <c r="A27" s="151" t="s">
        <v>49</v>
      </c>
      <c r="B27" s="33">
        <f t="shared" si="0"/>
        <v>96.276991696654207</v>
      </c>
      <c r="C27" s="34">
        <f t="shared" si="1"/>
        <v>-5.3983620398514063</v>
      </c>
      <c r="D27" s="35">
        <f t="shared" si="2"/>
        <v>30.398362039851406</v>
      </c>
      <c r="E27" s="36">
        <v>170</v>
      </c>
      <c r="F27" s="37">
        <v>149</v>
      </c>
      <c r="G27" s="38">
        <v>47</v>
      </c>
      <c r="H27" s="38">
        <v>47</v>
      </c>
      <c r="I27" s="38">
        <v>45</v>
      </c>
      <c r="J27" s="38">
        <v>42</v>
      </c>
      <c r="K27" s="38">
        <v>60</v>
      </c>
      <c r="L27" s="38">
        <v>47</v>
      </c>
      <c r="M27" s="38">
        <v>47</v>
      </c>
      <c r="N27" s="39">
        <v>61</v>
      </c>
      <c r="O27" s="40">
        <v>145</v>
      </c>
      <c r="P27" s="38">
        <v>7</v>
      </c>
      <c r="Q27" s="38">
        <v>41</v>
      </c>
      <c r="R27" s="38">
        <v>49</v>
      </c>
      <c r="S27" s="38">
        <v>42</v>
      </c>
      <c r="T27" s="38">
        <v>6</v>
      </c>
      <c r="U27" s="39">
        <v>0</v>
      </c>
      <c r="V27" s="41">
        <f t="shared" si="3"/>
        <v>15.555555555555555</v>
      </c>
      <c r="W27" s="42">
        <f t="shared" si="3"/>
        <v>97.61904761904762</v>
      </c>
      <c r="X27" s="42">
        <f t="shared" si="3"/>
        <v>81.666666666666671</v>
      </c>
      <c r="Y27" s="42">
        <f t="shared" si="3"/>
        <v>89.361702127659569</v>
      </c>
      <c r="Z27" s="42">
        <f t="shared" si="3"/>
        <v>12.76595744680851</v>
      </c>
      <c r="AA27" s="43">
        <f t="shared" si="3"/>
        <v>0</v>
      </c>
      <c r="AB27" s="44">
        <f t="shared" si="4"/>
        <v>7.3111111111111109</v>
      </c>
      <c r="AC27" s="45">
        <f t="shared" si="4"/>
        <v>43.928571428571431</v>
      </c>
      <c r="AD27" s="45">
        <f t="shared" si="4"/>
        <v>34.299999999999997</v>
      </c>
      <c r="AE27" s="45">
        <f t="shared" si="4"/>
        <v>53.617021276595743</v>
      </c>
      <c r="AF27" s="45">
        <f t="shared" si="4"/>
        <v>6</v>
      </c>
      <c r="AG27" s="45">
        <f t="shared" si="4"/>
        <v>0</v>
      </c>
      <c r="AH27" s="46">
        <f t="shared" si="5"/>
        <v>145.15670381627828</v>
      </c>
      <c r="AI27" s="44">
        <f t="shared" si="6"/>
        <v>7.3111111111111109</v>
      </c>
      <c r="AJ27" s="45">
        <f t="shared" si="6"/>
        <v>45.880952380952387</v>
      </c>
      <c r="AK27" s="45">
        <f t="shared" si="6"/>
        <v>36.75</v>
      </c>
      <c r="AL27" s="45">
        <f t="shared" si="6"/>
        <v>37.531914893617021</v>
      </c>
      <c r="AM27" s="45">
        <f t="shared" si="6"/>
        <v>7.6595744680851068</v>
      </c>
      <c r="AN27" s="45">
        <f t="shared" si="6"/>
        <v>0</v>
      </c>
      <c r="AO27" s="46">
        <f t="shared" si="7"/>
        <v>135.13355285376562</v>
      </c>
      <c r="AP27" s="47">
        <f t="shared" si="8"/>
        <v>7.3111111111111109</v>
      </c>
      <c r="AQ27" s="45">
        <f t="shared" si="8"/>
        <v>45.880952380952387</v>
      </c>
      <c r="AR27" s="45">
        <f t="shared" si="8"/>
        <v>36.75</v>
      </c>
      <c r="AS27" s="38">
        <f t="shared" si="9"/>
        <v>42</v>
      </c>
      <c r="AT27" s="45">
        <f t="shared" si="10"/>
        <v>7.6595744680851068</v>
      </c>
      <c r="AU27" s="45">
        <f t="shared" si="10"/>
        <v>0</v>
      </c>
      <c r="AV27" s="48">
        <f t="shared" si="11"/>
        <v>139.60163796014859</v>
      </c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  <c r="CV27" s="14"/>
      <c r="CW27" s="14"/>
      <c r="CX27" s="14"/>
      <c r="CY27" s="14"/>
      <c r="CZ27" s="14"/>
      <c r="DA27" s="14"/>
      <c r="DB27" s="14"/>
      <c r="DC27" s="14"/>
      <c r="DD27" s="14"/>
      <c r="DE27" s="14"/>
      <c r="DF27" s="14"/>
      <c r="DG27" s="14"/>
      <c r="DH27" s="14"/>
      <c r="DI27" s="14"/>
      <c r="DJ27" s="14"/>
      <c r="DK27" s="14"/>
      <c r="DL27" s="14"/>
      <c r="DM27" s="14"/>
      <c r="DN27" s="14"/>
      <c r="DO27" s="14"/>
      <c r="DP27" s="14"/>
      <c r="DQ27" s="14"/>
      <c r="DR27" s="14"/>
      <c r="DS27" s="14"/>
      <c r="DT27" s="14"/>
      <c r="DU27" s="14"/>
      <c r="DV27" s="14"/>
      <c r="DW27" s="14"/>
      <c r="DX27" s="14"/>
      <c r="DY27" s="14"/>
      <c r="DZ27" s="14"/>
      <c r="EA27" s="14"/>
      <c r="EB27" s="14"/>
      <c r="EC27" s="14"/>
      <c r="ED27" s="14"/>
      <c r="EE27" s="14"/>
      <c r="EF27" s="14"/>
      <c r="EG27" s="14"/>
      <c r="EH27" s="14"/>
      <c r="EI27" s="14"/>
      <c r="EJ27" s="14"/>
      <c r="EK27" s="14"/>
      <c r="EL27" s="14"/>
      <c r="EM27" s="14"/>
      <c r="EN27" s="14"/>
      <c r="EO27" s="14"/>
      <c r="EP27" s="14"/>
      <c r="EQ27" s="14"/>
      <c r="ER27" s="14"/>
      <c r="ES27" s="14"/>
      <c r="ET27" s="14"/>
      <c r="EU27" s="14"/>
      <c r="EV27" s="14"/>
      <c r="EW27" s="14"/>
      <c r="EX27" s="14"/>
      <c r="EY27" s="14"/>
      <c r="EZ27" s="14"/>
      <c r="FA27" s="14"/>
      <c r="FB27" s="14"/>
      <c r="FC27" s="14"/>
      <c r="FD27" s="14"/>
      <c r="FE27" s="14"/>
      <c r="FF27" s="14"/>
      <c r="FG27" s="14"/>
      <c r="FH27" s="14"/>
      <c r="FI27" s="14"/>
      <c r="FJ27" s="14"/>
      <c r="FK27" s="14"/>
      <c r="FL27" s="14"/>
      <c r="FM27" s="14"/>
      <c r="FN27" s="14"/>
      <c r="FO27" s="14"/>
      <c r="FP27" s="14"/>
      <c r="FQ27" s="14"/>
      <c r="FR27" s="14"/>
      <c r="FS27" s="14"/>
      <c r="FT27" s="14"/>
      <c r="FU27" s="14"/>
      <c r="FV27" s="14"/>
      <c r="FW27" s="14"/>
      <c r="FX27" s="14"/>
      <c r="FY27" s="14"/>
      <c r="FZ27" s="14"/>
      <c r="GA27" s="14"/>
      <c r="GB27" s="14"/>
      <c r="GC27" s="14"/>
      <c r="GD27" s="14"/>
      <c r="GE27" s="14"/>
      <c r="GF27" s="14"/>
      <c r="GG27" s="14"/>
      <c r="GH27" s="14"/>
      <c r="GI27" s="14"/>
      <c r="GJ27" s="14"/>
      <c r="GK27" s="14"/>
      <c r="GL27" s="14"/>
      <c r="GM27" s="14"/>
      <c r="GN27" s="14"/>
      <c r="GO27" s="14"/>
      <c r="GP27" s="14"/>
      <c r="GQ27" s="14"/>
      <c r="GR27" s="14"/>
      <c r="GS27" s="14"/>
      <c r="GT27" s="14"/>
      <c r="GU27" s="14"/>
      <c r="GV27" s="14"/>
      <c r="GW27" s="14"/>
      <c r="GX27" s="14"/>
      <c r="GY27" s="14"/>
      <c r="GZ27" s="14"/>
      <c r="HA27" s="14"/>
      <c r="HB27" s="14"/>
      <c r="HC27" s="14"/>
      <c r="HD27" s="14"/>
      <c r="HE27" s="14"/>
      <c r="HF27" s="14"/>
      <c r="HG27" s="14"/>
      <c r="HH27" s="14"/>
      <c r="HI27" s="14"/>
      <c r="HJ27" s="14"/>
      <c r="HK27" s="14"/>
      <c r="HL27" s="14"/>
      <c r="HM27" s="14"/>
      <c r="HN27" s="14"/>
      <c r="HO27" s="14"/>
      <c r="HP27" s="14"/>
      <c r="HQ27" s="14"/>
      <c r="HR27" s="14"/>
      <c r="HS27" s="14"/>
      <c r="HT27" s="14"/>
      <c r="HU27" s="14"/>
      <c r="HV27" s="14"/>
      <c r="HW27" s="14"/>
      <c r="HX27" s="14"/>
      <c r="HY27" s="14"/>
      <c r="HZ27" s="14"/>
      <c r="IA27" s="14"/>
      <c r="IB27" s="14"/>
      <c r="IC27" s="14"/>
      <c r="ID27" s="14"/>
      <c r="IE27" s="14"/>
      <c r="IF27" s="14"/>
      <c r="IG27" s="14"/>
      <c r="IH27" s="14"/>
      <c r="II27" s="14"/>
      <c r="IJ27" s="14"/>
      <c r="IK27" s="14"/>
      <c r="IL27" s="14"/>
      <c r="IM27" s="14"/>
      <c r="IN27" s="14"/>
      <c r="IO27" s="14"/>
      <c r="IP27" s="14"/>
      <c r="IQ27" s="14"/>
      <c r="IR27" s="14"/>
      <c r="IS27" s="14"/>
      <c r="IT27" s="14"/>
      <c r="IU27" s="14"/>
      <c r="IV27" s="14"/>
      <c r="IW27" s="14"/>
      <c r="IX27" s="14"/>
      <c r="IY27" s="14"/>
      <c r="IZ27" s="14"/>
      <c r="JA27" s="14"/>
      <c r="JB27" s="14"/>
      <c r="JC27" s="14"/>
      <c r="JD27" s="14"/>
      <c r="JE27" s="14"/>
      <c r="JF27" s="14"/>
      <c r="JG27" s="14"/>
      <c r="JH27" s="14"/>
      <c r="JI27" s="14"/>
      <c r="JJ27" s="14"/>
      <c r="JK27" s="14"/>
      <c r="JL27" s="14"/>
      <c r="JM27" s="14"/>
      <c r="JN27" s="14"/>
      <c r="JO27" s="14"/>
      <c r="JP27" s="14"/>
      <c r="JQ27" s="14"/>
      <c r="JR27" s="14"/>
      <c r="JS27" s="14"/>
      <c r="JT27" s="14"/>
      <c r="JU27" s="14"/>
      <c r="JV27" s="14"/>
      <c r="JW27" s="14"/>
      <c r="JX27" s="14"/>
      <c r="JY27" s="14"/>
      <c r="JZ27" s="14"/>
      <c r="KA27" s="14"/>
      <c r="KB27" s="14"/>
      <c r="KC27" s="14"/>
      <c r="KD27" s="14"/>
      <c r="KE27" s="14"/>
      <c r="KF27" s="14"/>
      <c r="KG27" s="14"/>
      <c r="KH27" s="14"/>
      <c r="KI27" s="14"/>
    </row>
    <row r="28" spans="1:295" s="51" customFormat="1" x14ac:dyDescent="0.2">
      <c r="A28" s="151" t="s">
        <v>50</v>
      </c>
      <c r="B28" s="33">
        <f t="shared" si="0"/>
        <v>96.368371485133295</v>
      </c>
      <c r="C28" s="34">
        <f t="shared" si="1"/>
        <v>-5.1205962059620447</v>
      </c>
      <c r="D28" s="35">
        <f t="shared" si="2"/>
        <v>36.120596205962045</v>
      </c>
      <c r="E28" s="36">
        <v>172</v>
      </c>
      <c r="F28" s="37">
        <v>134</v>
      </c>
      <c r="G28" s="38">
        <v>36</v>
      </c>
      <c r="H28" s="38">
        <v>46</v>
      </c>
      <c r="I28" s="38">
        <v>41</v>
      </c>
      <c r="J28" s="38">
        <v>45</v>
      </c>
      <c r="K28" s="38">
        <v>41</v>
      </c>
      <c r="L28" s="38">
        <v>48</v>
      </c>
      <c r="M28" s="38">
        <v>66</v>
      </c>
      <c r="N28" s="39">
        <v>59</v>
      </c>
      <c r="O28" s="40">
        <v>141</v>
      </c>
      <c r="P28" s="38">
        <v>6</v>
      </c>
      <c r="Q28" s="38">
        <v>35</v>
      </c>
      <c r="R28" s="38">
        <v>43</v>
      </c>
      <c r="S28" s="38">
        <v>46</v>
      </c>
      <c r="T28" s="38">
        <v>11</v>
      </c>
      <c r="U28" s="39">
        <v>0</v>
      </c>
      <c r="V28" s="41">
        <f t="shared" si="3"/>
        <v>14.634146341463413</v>
      </c>
      <c r="W28" s="42">
        <f t="shared" si="3"/>
        <v>77.777777777777786</v>
      </c>
      <c r="X28" s="42">
        <f t="shared" si="3"/>
        <v>104.8780487804878</v>
      </c>
      <c r="Y28" s="42">
        <f t="shared" si="3"/>
        <v>95.833333333333343</v>
      </c>
      <c r="Z28" s="42">
        <f t="shared" si="3"/>
        <v>16.666666666666664</v>
      </c>
      <c r="AA28" s="43">
        <f t="shared" si="3"/>
        <v>0</v>
      </c>
      <c r="AB28" s="44">
        <f t="shared" si="4"/>
        <v>6.7317073170731705</v>
      </c>
      <c r="AC28" s="45">
        <f t="shared" si="4"/>
        <v>31.888888888888893</v>
      </c>
      <c r="AD28" s="45">
        <f t="shared" si="4"/>
        <v>47.195121951219505</v>
      </c>
      <c r="AE28" s="45">
        <f t="shared" si="4"/>
        <v>39.291666666666671</v>
      </c>
      <c r="AF28" s="45">
        <f t="shared" si="4"/>
        <v>7.9999999999999991</v>
      </c>
      <c r="AG28" s="45">
        <f t="shared" si="4"/>
        <v>0</v>
      </c>
      <c r="AH28" s="46">
        <f t="shared" si="5"/>
        <v>133.10738482384824</v>
      </c>
      <c r="AI28" s="44">
        <f t="shared" si="6"/>
        <v>5.2682926829268286</v>
      </c>
      <c r="AJ28" s="45">
        <f t="shared" si="6"/>
        <v>35.777777777777786</v>
      </c>
      <c r="AK28" s="45">
        <f t="shared" si="6"/>
        <v>43</v>
      </c>
      <c r="AL28" s="45">
        <f t="shared" si="6"/>
        <v>43.125</v>
      </c>
      <c r="AM28" s="45">
        <f t="shared" si="6"/>
        <v>6.8333333333333321</v>
      </c>
      <c r="AN28" s="45">
        <f t="shared" si="6"/>
        <v>0</v>
      </c>
      <c r="AO28" s="46">
        <f t="shared" si="7"/>
        <v>134.00440379403796</v>
      </c>
      <c r="AP28" s="47">
        <f t="shared" si="8"/>
        <v>5.2682926829268286</v>
      </c>
      <c r="AQ28" s="45">
        <f t="shared" si="8"/>
        <v>35.777777777777786</v>
      </c>
      <c r="AR28" s="45">
        <f t="shared" si="8"/>
        <v>43</v>
      </c>
      <c r="AS28" s="38">
        <f t="shared" si="9"/>
        <v>45</v>
      </c>
      <c r="AT28" s="45">
        <f t="shared" si="10"/>
        <v>6.8333333333333321</v>
      </c>
      <c r="AU28" s="45">
        <f t="shared" si="10"/>
        <v>0</v>
      </c>
      <c r="AV28" s="48">
        <f t="shared" si="11"/>
        <v>135.87940379403796</v>
      </c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  <c r="BT28" s="14"/>
      <c r="BU28" s="14"/>
      <c r="BV28" s="14"/>
      <c r="BW28" s="14"/>
      <c r="BX28" s="14"/>
      <c r="BY28" s="14"/>
      <c r="BZ28" s="14"/>
      <c r="CA28" s="14"/>
      <c r="CB28" s="14"/>
      <c r="CC28" s="14"/>
      <c r="CD28" s="14"/>
      <c r="CE28" s="14"/>
      <c r="CF28" s="14"/>
      <c r="CG28" s="14"/>
      <c r="CH28" s="14"/>
      <c r="CI28" s="14"/>
      <c r="CJ28" s="14"/>
      <c r="CK28" s="14"/>
      <c r="CL28" s="14"/>
      <c r="CM28" s="14"/>
      <c r="CN28" s="14"/>
      <c r="CO28" s="14"/>
      <c r="CP28" s="14"/>
      <c r="CQ28" s="14"/>
      <c r="CR28" s="14"/>
      <c r="CS28" s="14"/>
      <c r="CT28" s="14"/>
      <c r="CU28" s="14"/>
      <c r="CV28" s="14"/>
      <c r="CW28" s="14"/>
      <c r="CX28" s="14"/>
      <c r="CY28" s="14"/>
      <c r="CZ28" s="14"/>
      <c r="DA28" s="14"/>
      <c r="DB28" s="14"/>
      <c r="DC28" s="14"/>
      <c r="DD28" s="14"/>
      <c r="DE28" s="14"/>
      <c r="DF28" s="14"/>
      <c r="DG28" s="14"/>
      <c r="DH28" s="14"/>
      <c r="DI28" s="14"/>
      <c r="DJ28" s="14"/>
      <c r="DK28" s="14"/>
      <c r="DL28" s="14"/>
      <c r="DM28" s="14"/>
      <c r="DN28" s="14"/>
      <c r="DO28" s="14"/>
      <c r="DP28" s="14"/>
      <c r="DQ28" s="14"/>
      <c r="DR28" s="14"/>
      <c r="DS28" s="14"/>
      <c r="DT28" s="14"/>
      <c r="DU28" s="14"/>
      <c r="DV28" s="14"/>
      <c r="DW28" s="14"/>
      <c r="DX28" s="14"/>
      <c r="DY28" s="14"/>
      <c r="DZ28" s="14"/>
      <c r="EA28" s="14"/>
      <c r="EB28" s="14"/>
      <c r="EC28" s="14"/>
      <c r="ED28" s="14"/>
      <c r="EE28" s="14"/>
      <c r="EF28" s="14"/>
      <c r="EG28" s="14"/>
      <c r="EH28" s="14"/>
      <c r="EI28" s="14"/>
      <c r="EJ28" s="14"/>
      <c r="EK28" s="14"/>
      <c r="EL28" s="14"/>
      <c r="EM28" s="14"/>
      <c r="EN28" s="14"/>
      <c r="EO28" s="14"/>
      <c r="EP28" s="14"/>
      <c r="EQ28" s="14"/>
      <c r="ER28" s="14"/>
      <c r="ES28" s="14"/>
      <c r="ET28" s="14"/>
      <c r="EU28" s="14"/>
      <c r="EV28" s="14"/>
      <c r="EW28" s="14"/>
      <c r="EX28" s="14"/>
      <c r="EY28" s="14"/>
      <c r="EZ28" s="14"/>
      <c r="FA28" s="14"/>
      <c r="FB28" s="14"/>
      <c r="FC28" s="14"/>
      <c r="FD28" s="14"/>
      <c r="FE28" s="14"/>
      <c r="FF28" s="14"/>
      <c r="FG28" s="14"/>
      <c r="FH28" s="14"/>
      <c r="FI28" s="14"/>
      <c r="FJ28" s="14"/>
      <c r="FK28" s="14"/>
      <c r="FL28" s="14"/>
      <c r="FM28" s="14"/>
      <c r="FN28" s="14"/>
      <c r="FO28" s="14"/>
      <c r="FP28" s="14"/>
      <c r="FQ28" s="14"/>
      <c r="FR28" s="14"/>
      <c r="FS28" s="14"/>
      <c r="FT28" s="14"/>
      <c r="FU28" s="14"/>
      <c r="FV28" s="14"/>
      <c r="FW28" s="14"/>
      <c r="FX28" s="14"/>
      <c r="FY28" s="14"/>
      <c r="FZ28" s="14"/>
      <c r="GA28" s="14"/>
      <c r="GB28" s="14"/>
      <c r="GC28" s="14"/>
      <c r="GD28" s="14"/>
      <c r="GE28" s="14"/>
      <c r="GF28" s="14"/>
      <c r="GG28" s="14"/>
      <c r="GH28" s="14"/>
      <c r="GI28" s="14"/>
      <c r="GJ28" s="14"/>
      <c r="GK28" s="14"/>
      <c r="GL28" s="14"/>
      <c r="GM28" s="14"/>
      <c r="GN28" s="14"/>
      <c r="GO28" s="14"/>
      <c r="GP28" s="14"/>
      <c r="GQ28" s="14"/>
      <c r="GR28" s="14"/>
      <c r="GS28" s="14"/>
      <c r="GT28" s="14"/>
      <c r="GU28" s="14"/>
      <c r="GV28" s="14"/>
      <c r="GW28" s="14"/>
      <c r="GX28" s="14"/>
      <c r="GY28" s="14"/>
      <c r="GZ28" s="14"/>
      <c r="HA28" s="14"/>
      <c r="HB28" s="14"/>
      <c r="HC28" s="14"/>
      <c r="HD28" s="14"/>
      <c r="HE28" s="14"/>
      <c r="HF28" s="14"/>
      <c r="HG28" s="14"/>
      <c r="HH28" s="14"/>
      <c r="HI28" s="14"/>
      <c r="HJ28" s="14"/>
      <c r="HK28" s="14"/>
      <c r="HL28" s="14"/>
      <c r="HM28" s="14"/>
      <c r="HN28" s="14"/>
      <c r="HO28" s="14"/>
      <c r="HP28" s="14"/>
      <c r="HQ28" s="14"/>
      <c r="HR28" s="14"/>
      <c r="HS28" s="14"/>
      <c r="HT28" s="14"/>
      <c r="HU28" s="14"/>
      <c r="HV28" s="14"/>
      <c r="HW28" s="14"/>
      <c r="HX28" s="14"/>
      <c r="HY28" s="14"/>
      <c r="HZ28" s="14"/>
      <c r="IA28" s="14"/>
      <c r="IB28" s="14"/>
      <c r="IC28" s="14"/>
      <c r="ID28" s="14"/>
      <c r="IE28" s="14"/>
      <c r="IF28" s="14"/>
      <c r="IG28" s="14"/>
      <c r="IH28" s="14"/>
      <c r="II28" s="14"/>
      <c r="IJ28" s="14"/>
      <c r="IK28" s="14"/>
      <c r="IL28" s="14"/>
      <c r="IM28" s="14"/>
      <c r="IN28" s="14"/>
      <c r="IO28" s="14"/>
      <c r="IP28" s="14"/>
      <c r="IQ28" s="14"/>
      <c r="IR28" s="14"/>
      <c r="IS28" s="14"/>
      <c r="IT28" s="14"/>
      <c r="IU28" s="14"/>
      <c r="IV28" s="14"/>
      <c r="IW28" s="14"/>
      <c r="IX28" s="14"/>
      <c r="IY28" s="14"/>
      <c r="IZ28" s="14"/>
      <c r="JA28" s="14"/>
      <c r="JB28" s="14"/>
      <c r="JC28" s="14"/>
      <c r="JD28" s="14"/>
      <c r="JE28" s="14"/>
      <c r="JF28" s="14"/>
      <c r="JG28" s="14"/>
      <c r="JH28" s="14"/>
      <c r="JI28" s="14"/>
      <c r="JJ28" s="14"/>
      <c r="JK28" s="14"/>
      <c r="JL28" s="14"/>
      <c r="JM28" s="14"/>
      <c r="JN28" s="14"/>
      <c r="JO28" s="14"/>
      <c r="JP28" s="14"/>
      <c r="JQ28" s="14"/>
      <c r="JR28" s="14"/>
      <c r="JS28" s="14"/>
      <c r="JT28" s="14"/>
      <c r="JU28" s="14"/>
      <c r="JV28" s="14"/>
      <c r="JW28" s="14"/>
      <c r="JX28" s="14"/>
      <c r="JY28" s="14"/>
      <c r="JZ28" s="14"/>
      <c r="KA28" s="14"/>
      <c r="KB28" s="14"/>
      <c r="KC28" s="14"/>
      <c r="KD28" s="14"/>
      <c r="KE28" s="14"/>
      <c r="KF28" s="14"/>
      <c r="KG28" s="14"/>
      <c r="KH28" s="14"/>
      <c r="KI28" s="14"/>
    </row>
    <row r="29" spans="1:295" s="51" customFormat="1" x14ac:dyDescent="0.2">
      <c r="A29" s="151" t="s">
        <v>51</v>
      </c>
      <c r="B29" s="33">
        <f t="shared" si="0"/>
        <v>73.748240567100851</v>
      </c>
      <c r="C29" s="34">
        <f t="shared" si="1"/>
        <v>-35.702392828742859</v>
      </c>
      <c r="D29" s="35">
        <f t="shared" si="2"/>
        <v>37.702392828742859</v>
      </c>
      <c r="E29" s="36">
        <v>138</v>
      </c>
      <c r="F29" s="37">
        <v>147</v>
      </c>
      <c r="G29" s="38">
        <v>33</v>
      </c>
      <c r="H29" s="38">
        <v>37</v>
      </c>
      <c r="I29" s="38">
        <v>29</v>
      </c>
      <c r="J29" s="38">
        <v>45</v>
      </c>
      <c r="K29" s="38">
        <v>53</v>
      </c>
      <c r="L29" s="38">
        <v>49</v>
      </c>
      <c r="M29" s="38">
        <v>47</v>
      </c>
      <c r="N29" s="39">
        <v>55</v>
      </c>
      <c r="O29" s="40">
        <v>136</v>
      </c>
      <c r="P29" s="38">
        <v>6</v>
      </c>
      <c r="Q29" s="38">
        <v>31</v>
      </c>
      <c r="R29" s="38">
        <v>42</v>
      </c>
      <c r="S29" s="38">
        <v>57</v>
      </c>
      <c r="T29" s="38">
        <v>0</v>
      </c>
      <c r="U29" s="39">
        <v>0</v>
      </c>
      <c r="V29" s="41">
        <f t="shared" si="3"/>
        <v>20.689655172413794</v>
      </c>
      <c r="W29" s="42">
        <f t="shared" si="3"/>
        <v>68.888888888888886</v>
      </c>
      <c r="X29" s="42">
        <f t="shared" si="3"/>
        <v>79.245283018867923</v>
      </c>
      <c r="Y29" s="42">
        <f t="shared" si="3"/>
        <v>116.32653061224489</v>
      </c>
      <c r="Z29" s="42">
        <f t="shared" si="3"/>
        <v>0</v>
      </c>
      <c r="AA29" s="43">
        <f t="shared" si="3"/>
        <v>0</v>
      </c>
      <c r="AB29" s="44">
        <f t="shared" si="4"/>
        <v>7.6551724137931032</v>
      </c>
      <c r="AC29" s="45">
        <f t="shared" si="4"/>
        <v>19.977777777777774</v>
      </c>
      <c r="AD29" s="45">
        <f t="shared" si="4"/>
        <v>35.660377358490564</v>
      </c>
      <c r="AE29" s="45">
        <f t="shared" si="4"/>
        <v>61.65306122448979</v>
      </c>
      <c r="AF29" s="45">
        <f t="shared" si="4"/>
        <v>0</v>
      </c>
      <c r="AG29" s="45">
        <f t="shared" si="4"/>
        <v>0</v>
      </c>
      <c r="AH29" s="46">
        <f t="shared" si="5"/>
        <v>124.94638877455122</v>
      </c>
      <c r="AI29" s="44">
        <f t="shared" si="6"/>
        <v>6.8275862068965525</v>
      </c>
      <c r="AJ29" s="45">
        <f t="shared" si="6"/>
        <v>25.488888888888887</v>
      </c>
      <c r="AK29" s="45">
        <f t="shared" si="6"/>
        <v>22.981132075471695</v>
      </c>
      <c r="AL29" s="45">
        <f t="shared" si="6"/>
        <v>52.34693877551021</v>
      </c>
      <c r="AM29" s="45">
        <f t="shared" si="6"/>
        <v>0</v>
      </c>
      <c r="AN29" s="45">
        <f t="shared" si="6"/>
        <v>0</v>
      </c>
      <c r="AO29" s="46">
        <f t="shared" si="7"/>
        <v>107.64454594676735</v>
      </c>
      <c r="AP29" s="47">
        <f t="shared" si="8"/>
        <v>6.8275862068965525</v>
      </c>
      <c r="AQ29" s="45">
        <f t="shared" si="8"/>
        <v>25.488888888888887</v>
      </c>
      <c r="AR29" s="45">
        <f t="shared" si="8"/>
        <v>22.981132075471695</v>
      </c>
      <c r="AS29" s="38">
        <f t="shared" si="9"/>
        <v>45</v>
      </c>
      <c r="AT29" s="45">
        <f t="shared" si="10"/>
        <v>0</v>
      </c>
      <c r="AU29" s="45">
        <f t="shared" si="10"/>
        <v>0</v>
      </c>
      <c r="AV29" s="48">
        <f t="shared" si="11"/>
        <v>100.29760717125714</v>
      </c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  <c r="BT29" s="14"/>
      <c r="BU29" s="14"/>
      <c r="BV29" s="14"/>
      <c r="BW29" s="14"/>
      <c r="BX29" s="14"/>
      <c r="BY29" s="14"/>
      <c r="BZ29" s="14"/>
      <c r="CA29" s="14"/>
      <c r="CB29" s="14"/>
      <c r="CC29" s="14"/>
      <c r="CD29" s="14"/>
      <c r="CE29" s="1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  <c r="DA29" s="14"/>
      <c r="DB29" s="14"/>
      <c r="DC29" s="14"/>
      <c r="DD29" s="14"/>
      <c r="DE29" s="14"/>
      <c r="DF29" s="14"/>
      <c r="DG29" s="14"/>
      <c r="DH29" s="14"/>
      <c r="DI29" s="14"/>
      <c r="DJ29" s="14"/>
      <c r="DK29" s="14"/>
      <c r="DL29" s="14"/>
      <c r="DM29" s="14"/>
      <c r="DN29" s="14"/>
      <c r="DO29" s="14"/>
      <c r="DP29" s="14"/>
      <c r="DQ29" s="14"/>
      <c r="DR29" s="14"/>
      <c r="DS29" s="14"/>
      <c r="DT29" s="14"/>
      <c r="DU29" s="14"/>
      <c r="DV29" s="14"/>
      <c r="DW29" s="14"/>
      <c r="DX29" s="14"/>
      <c r="DY29" s="14"/>
      <c r="DZ29" s="14"/>
      <c r="EA29" s="14"/>
      <c r="EB29" s="14"/>
      <c r="EC29" s="14"/>
      <c r="ED29" s="14"/>
      <c r="EE29" s="14"/>
      <c r="EF29" s="14"/>
      <c r="EG29" s="14"/>
      <c r="EH29" s="14"/>
      <c r="EI29" s="14"/>
      <c r="EJ29" s="14"/>
      <c r="EK29" s="14"/>
      <c r="EL29" s="14"/>
      <c r="EM29" s="14"/>
      <c r="EN29" s="14"/>
      <c r="EO29" s="14"/>
      <c r="EP29" s="14"/>
      <c r="EQ29" s="14"/>
      <c r="ER29" s="14"/>
      <c r="ES29" s="14"/>
      <c r="ET29" s="14"/>
      <c r="EU29" s="14"/>
      <c r="EV29" s="14"/>
      <c r="EW29" s="14"/>
      <c r="EX29" s="14"/>
      <c r="EY29" s="14"/>
      <c r="EZ29" s="14"/>
      <c r="FA29" s="14"/>
      <c r="FB29" s="14"/>
      <c r="FC29" s="14"/>
      <c r="FD29" s="14"/>
      <c r="FE29" s="14"/>
      <c r="FF29" s="14"/>
      <c r="FG29" s="14"/>
      <c r="FH29" s="14"/>
      <c r="FI29" s="14"/>
      <c r="FJ29" s="14"/>
      <c r="FK29" s="14"/>
      <c r="FL29" s="14"/>
      <c r="FM29" s="14"/>
      <c r="FN29" s="14"/>
      <c r="FO29" s="14"/>
      <c r="FP29" s="14"/>
      <c r="FQ29" s="14"/>
      <c r="FR29" s="14"/>
      <c r="FS29" s="14"/>
      <c r="FT29" s="14"/>
      <c r="FU29" s="14"/>
      <c r="FV29" s="14"/>
      <c r="FW29" s="14"/>
      <c r="FX29" s="14"/>
      <c r="FY29" s="14"/>
      <c r="FZ29" s="14"/>
      <c r="GA29" s="14"/>
      <c r="GB29" s="14"/>
      <c r="GC29" s="14"/>
      <c r="GD29" s="14"/>
      <c r="GE29" s="14"/>
      <c r="GF29" s="14"/>
      <c r="GG29" s="14"/>
      <c r="GH29" s="14"/>
      <c r="GI29" s="14"/>
      <c r="GJ29" s="14"/>
      <c r="GK29" s="14"/>
      <c r="GL29" s="14"/>
      <c r="GM29" s="14"/>
      <c r="GN29" s="14"/>
      <c r="GO29" s="14"/>
      <c r="GP29" s="14"/>
      <c r="GQ29" s="14"/>
      <c r="GR29" s="14"/>
      <c r="GS29" s="14"/>
      <c r="GT29" s="14"/>
      <c r="GU29" s="14"/>
      <c r="GV29" s="14"/>
      <c r="GW29" s="14"/>
      <c r="GX29" s="14"/>
      <c r="GY29" s="14"/>
      <c r="GZ29" s="14"/>
      <c r="HA29" s="14"/>
      <c r="HB29" s="14"/>
      <c r="HC29" s="14"/>
      <c r="HD29" s="14"/>
      <c r="HE29" s="14"/>
      <c r="HF29" s="14"/>
      <c r="HG29" s="14"/>
      <c r="HH29" s="14"/>
      <c r="HI29" s="14"/>
      <c r="HJ29" s="14"/>
      <c r="HK29" s="14"/>
      <c r="HL29" s="14"/>
      <c r="HM29" s="14"/>
      <c r="HN29" s="14"/>
      <c r="HO29" s="14"/>
      <c r="HP29" s="14"/>
      <c r="HQ29" s="14"/>
      <c r="HR29" s="14"/>
      <c r="HS29" s="14"/>
      <c r="HT29" s="14"/>
      <c r="HU29" s="14"/>
      <c r="HV29" s="14"/>
      <c r="HW29" s="14"/>
      <c r="HX29" s="14"/>
      <c r="HY29" s="14"/>
      <c r="HZ29" s="14"/>
      <c r="IA29" s="14"/>
      <c r="IB29" s="14"/>
      <c r="IC29" s="14"/>
      <c r="ID29" s="14"/>
      <c r="IE29" s="14"/>
      <c r="IF29" s="14"/>
      <c r="IG29" s="14"/>
      <c r="IH29" s="14"/>
      <c r="II29" s="14"/>
      <c r="IJ29" s="14"/>
      <c r="IK29" s="14"/>
      <c r="IL29" s="14"/>
      <c r="IM29" s="14"/>
      <c r="IN29" s="14"/>
      <c r="IO29" s="14"/>
      <c r="IP29" s="14"/>
      <c r="IQ29" s="14"/>
      <c r="IR29" s="14"/>
      <c r="IS29" s="14"/>
      <c r="IT29" s="14"/>
      <c r="IU29" s="14"/>
      <c r="IV29" s="14"/>
      <c r="IW29" s="14"/>
      <c r="IX29" s="14"/>
      <c r="IY29" s="14"/>
      <c r="IZ29" s="14"/>
      <c r="JA29" s="14"/>
      <c r="JB29" s="14"/>
      <c r="JC29" s="14"/>
      <c r="JD29" s="14"/>
      <c r="JE29" s="14"/>
      <c r="JF29" s="14"/>
      <c r="JG29" s="14"/>
      <c r="JH29" s="14"/>
      <c r="JI29" s="14"/>
      <c r="JJ29" s="14"/>
      <c r="JK29" s="14"/>
      <c r="JL29" s="14"/>
      <c r="JM29" s="14"/>
      <c r="JN29" s="14"/>
      <c r="JO29" s="14"/>
      <c r="JP29" s="14"/>
      <c r="JQ29" s="14"/>
      <c r="JR29" s="14"/>
      <c r="JS29" s="14"/>
      <c r="JT29" s="14"/>
      <c r="JU29" s="14"/>
      <c r="JV29" s="14"/>
      <c r="JW29" s="14"/>
      <c r="JX29" s="14"/>
      <c r="JY29" s="14"/>
      <c r="JZ29" s="14"/>
      <c r="KA29" s="14"/>
      <c r="KB29" s="14"/>
      <c r="KC29" s="14"/>
      <c r="KD29" s="14"/>
      <c r="KE29" s="14"/>
      <c r="KF29" s="14"/>
      <c r="KG29" s="14"/>
      <c r="KH29" s="14"/>
      <c r="KI29" s="14"/>
    </row>
    <row r="30" spans="1:295" s="51" customFormat="1" x14ac:dyDescent="0.2">
      <c r="A30" s="151" t="s">
        <v>52</v>
      </c>
      <c r="B30" s="33">
        <f t="shared" si="0"/>
        <v>101.93064502895685</v>
      </c>
      <c r="C30" s="34">
        <f t="shared" si="1"/>
        <v>2.5098385376439012</v>
      </c>
      <c r="D30" s="35">
        <f t="shared" si="2"/>
        <v>-2.5098385376439012</v>
      </c>
      <c r="E30" s="36">
        <v>130</v>
      </c>
      <c r="F30" s="37">
        <v>184</v>
      </c>
      <c r="G30" s="38">
        <v>50</v>
      </c>
      <c r="H30" s="38">
        <v>55</v>
      </c>
      <c r="I30" s="38">
        <v>54</v>
      </c>
      <c r="J30" s="38">
        <v>53</v>
      </c>
      <c r="K30" s="38">
        <v>57</v>
      </c>
      <c r="L30" s="38">
        <v>74</v>
      </c>
      <c r="M30" s="38">
        <v>53</v>
      </c>
      <c r="N30" s="39">
        <v>41</v>
      </c>
      <c r="O30" s="40">
        <v>130</v>
      </c>
      <c r="P30" s="38">
        <v>1</v>
      </c>
      <c r="Q30" s="38">
        <v>21</v>
      </c>
      <c r="R30" s="38">
        <v>52</v>
      </c>
      <c r="S30" s="38">
        <v>49</v>
      </c>
      <c r="T30" s="38">
        <v>7</v>
      </c>
      <c r="U30" s="39">
        <v>0</v>
      </c>
      <c r="V30" s="41">
        <f t="shared" si="3"/>
        <v>1.8518518518518516</v>
      </c>
      <c r="W30" s="42">
        <f t="shared" si="3"/>
        <v>39.622641509433961</v>
      </c>
      <c r="X30" s="42">
        <f t="shared" si="3"/>
        <v>91.228070175438589</v>
      </c>
      <c r="Y30" s="42">
        <f t="shared" si="3"/>
        <v>66.21621621621621</v>
      </c>
      <c r="Z30" s="42">
        <f t="shared" si="3"/>
        <v>13.20754716981132</v>
      </c>
      <c r="AA30" s="43">
        <f t="shared" si="3"/>
        <v>0</v>
      </c>
      <c r="AB30" s="44">
        <f t="shared" si="4"/>
        <v>1.0185185185185184</v>
      </c>
      <c r="AC30" s="45">
        <f t="shared" si="4"/>
        <v>21.39622641509434</v>
      </c>
      <c r="AD30" s="45">
        <f t="shared" si="4"/>
        <v>48.350877192982452</v>
      </c>
      <c r="AE30" s="45">
        <f t="shared" si="4"/>
        <v>37.743243243243242</v>
      </c>
      <c r="AF30" s="45">
        <f t="shared" si="4"/>
        <v>9.7735849056603783</v>
      </c>
      <c r="AG30" s="45">
        <f t="shared" si="4"/>
        <v>0</v>
      </c>
      <c r="AH30" s="46">
        <f t="shared" si="5"/>
        <v>118.28245027549892</v>
      </c>
      <c r="AI30" s="44">
        <f t="shared" si="6"/>
        <v>0.92592592592592582</v>
      </c>
      <c r="AJ30" s="45">
        <f t="shared" si="6"/>
        <v>21.792452830188676</v>
      </c>
      <c r="AK30" s="45">
        <f t="shared" si="6"/>
        <v>49.263157894736842</v>
      </c>
      <c r="AL30" s="45">
        <f t="shared" si="6"/>
        <v>35.094594594594589</v>
      </c>
      <c r="AM30" s="45">
        <f t="shared" si="6"/>
        <v>7.5283018867924518</v>
      </c>
      <c r="AN30" s="45">
        <f t="shared" si="6"/>
        <v>0</v>
      </c>
      <c r="AO30" s="46">
        <f t="shared" si="7"/>
        <v>114.60443313223847</v>
      </c>
      <c r="AP30" s="47">
        <f t="shared" si="8"/>
        <v>0.92592592592592582</v>
      </c>
      <c r="AQ30" s="45">
        <f t="shared" si="8"/>
        <v>21.792452830188676</v>
      </c>
      <c r="AR30" s="45">
        <f t="shared" si="8"/>
        <v>49.263157894736842</v>
      </c>
      <c r="AS30" s="38">
        <f t="shared" si="9"/>
        <v>53</v>
      </c>
      <c r="AT30" s="45">
        <f t="shared" si="10"/>
        <v>7.5283018867924518</v>
      </c>
      <c r="AU30" s="45">
        <f t="shared" si="10"/>
        <v>0</v>
      </c>
      <c r="AV30" s="48">
        <f t="shared" si="11"/>
        <v>132.5098385376439</v>
      </c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  <c r="BT30" s="14"/>
      <c r="BU30" s="14"/>
      <c r="BV30" s="14"/>
      <c r="BW30" s="14"/>
      <c r="BX30" s="14"/>
      <c r="BY30" s="14"/>
      <c r="BZ30" s="14"/>
      <c r="CA30" s="14"/>
      <c r="CB30" s="14"/>
      <c r="CC30" s="14"/>
      <c r="CD30" s="14"/>
      <c r="CE30" s="14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  <c r="DA30" s="14"/>
      <c r="DB30" s="14"/>
      <c r="DC30" s="14"/>
      <c r="DD30" s="14"/>
      <c r="DE30" s="14"/>
      <c r="DF30" s="14"/>
      <c r="DG30" s="14"/>
      <c r="DH30" s="14"/>
      <c r="DI30" s="14"/>
      <c r="DJ30" s="14"/>
      <c r="DK30" s="14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14"/>
      <c r="EB30" s="14"/>
      <c r="EC30" s="14"/>
      <c r="ED30" s="14"/>
      <c r="EE30" s="14"/>
      <c r="EF30" s="14"/>
      <c r="EG30" s="14"/>
      <c r="EH30" s="14"/>
      <c r="EI30" s="14"/>
      <c r="EJ30" s="14"/>
      <c r="EK30" s="14"/>
      <c r="EL30" s="14"/>
      <c r="EM30" s="14"/>
      <c r="EN30" s="14"/>
      <c r="EO30" s="14"/>
      <c r="EP30" s="14"/>
      <c r="EQ30" s="14"/>
      <c r="ER30" s="14"/>
      <c r="ES30" s="14"/>
      <c r="ET30" s="14"/>
      <c r="EU30" s="14"/>
      <c r="EV30" s="14"/>
      <c r="EW30" s="14"/>
      <c r="EX30" s="14"/>
      <c r="EY30" s="14"/>
      <c r="EZ30" s="14"/>
      <c r="FA30" s="14"/>
      <c r="FB30" s="14"/>
      <c r="FC30" s="14"/>
      <c r="FD30" s="14"/>
      <c r="FE30" s="14"/>
      <c r="FF30" s="14"/>
      <c r="FG30" s="14"/>
      <c r="FH30" s="14"/>
      <c r="FI30" s="14"/>
      <c r="FJ30" s="14"/>
      <c r="FK30" s="14"/>
      <c r="FL30" s="14"/>
      <c r="FM30" s="14"/>
      <c r="FN30" s="14"/>
      <c r="FO30" s="14"/>
      <c r="FP30" s="14"/>
      <c r="FQ30" s="14"/>
      <c r="FR30" s="14"/>
      <c r="FS30" s="14"/>
      <c r="FT30" s="14"/>
      <c r="FU30" s="14"/>
      <c r="FV30" s="14"/>
      <c r="FW30" s="14"/>
      <c r="FX30" s="14"/>
      <c r="FY30" s="14"/>
      <c r="FZ30" s="14"/>
      <c r="GA30" s="14"/>
      <c r="GB30" s="14"/>
      <c r="GC30" s="14"/>
      <c r="GD30" s="14"/>
      <c r="GE30" s="14"/>
      <c r="GF30" s="14"/>
      <c r="GG30" s="14"/>
      <c r="GH30" s="14"/>
      <c r="GI30" s="14"/>
      <c r="GJ30" s="14"/>
      <c r="GK30" s="14"/>
      <c r="GL30" s="14"/>
      <c r="GM30" s="14"/>
      <c r="GN30" s="14"/>
      <c r="GO30" s="14"/>
      <c r="GP30" s="14"/>
      <c r="GQ30" s="14"/>
      <c r="GR30" s="14"/>
      <c r="GS30" s="14"/>
      <c r="GT30" s="14"/>
      <c r="GU30" s="14"/>
      <c r="GV30" s="14"/>
      <c r="GW30" s="14"/>
      <c r="GX30" s="14"/>
      <c r="GY30" s="14"/>
      <c r="GZ30" s="14"/>
      <c r="HA30" s="14"/>
      <c r="HB30" s="14"/>
      <c r="HC30" s="14"/>
      <c r="HD30" s="14"/>
      <c r="HE30" s="14"/>
      <c r="HF30" s="14"/>
      <c r="HG30" s="14"/>
      <c r="HH30" s="14"/>
      <c r="HI30" s="14"/>
      <c r="HJ30" s="14"/>
      <c r="HK30" s="14"/>
      <c r="HL30" s="14"/>
      <c r="HM30" s="14"/>
      <c r="HN30" s="14"/>
      <c r="HO30" s="14"/>
      <c r="HP30" s="14"/>
      <c r="HQ30" s="14"/>
      <c r="HR30" s="14"/>
      <c r="HS30" s="14"/>
      <c r="HT30" s="14"/>
      <c r="HU30" s="14"/>
      <c r="HV30" s="14"/>
      <c r="HW30" s="14"/>
      <c r="HX30" s="14"/>
      <c r="HY30" s="14"/>
      <c r="HZ30" s="14"/>
      <c r="IA30" s="14"/>
      <c r="IB30" s="14"/>
      <c r="IC30" s="14"/>
      <c r="ID30" s="14"/>
      <c r="IE30" s="14"/>
      <c r="IF30" s="14"/>
      <c r="IG30" s="14"/>
      <c r="IH30" s="14"/>
      <c r="II30" s="14"/>
      <c r="IJ30" s="14"/>
      <c r="IK30" s="14"/>
      <c r="IL30" s="14"/>
      <c r="IM30" s="14"/>
      <c r="IN30" s="14"/>
      <c r="IO30" s="14"/>
      <c r="IP30" s="14"/>
      <c r="IQ30" s="14"/>
      <c r="IR30" s="14"/>
      <c r="IS30" s="14"/>
      <c r="IT30" s="14"/>
      <c r="IU30" s="14"/>
      <c r="IV30" s="14"/>
      <c r="IW30" s="14"/>
      <c r="IX30" s="14"/>
      <c r="IY30" s="14"/>
      <c r="IZ30" s="14"/>
      <c r="JA30" s="14"/>
      <c r="JB30" s="14"/>
      <c r="JC30" s="14"/>
      <c r="JD30" s="14"/>
      <c r="JE30" s="14"/>
      <c r="JF30" s="14"/>
      <c r="JG30" s="14"/>
      <c r="JH30" s="14"/>
      <c r="JI30" s="14"/>
      <c r="JJ30" s="14"/>
      <c r="JK30" s="14"/>
      <c r="JL30" s="14"/>
      <c r="JM30" s="14"/>
      <c r="JN30" s="14"/>
      <c r="JO30" s="14"/>
      <c r="JP30" s="14"/>
      <c r="JQ30" s="14"/>
      <c r="JR30" s="14"/>
      <c r="JS30" s="14"/>
      <c r="JT30" s="14"/>
      <c r="JU30" s="14"/>
      <c r="JV30" s="14"/>
      <c r="JW30" s="14"/>
      <c r="JX30" s="14"/>
      <c r="JY30" s="14"/>
      <c r="JZ30" s="14"/>
      <c r="KA30" s="14"/>
      <c r="KB30" s="14"/>
      <c r="KC30" s="14"/>
      <c r="KD30" s="14"/>
      <c r="KE30" s="14"/>
      <c r="KF30" s="14"/>
      <c r="KG30" s="14"/>
      <c r="KH30" s="14"/>
      <c r="KI30" s="14"/>
    </row>
    <row r="31" spans="1:295" s="51" customFormat="1" x14ac:dyDescent="0.2">
      <c r="A31" s="151" t="s">
        <v>53</v>
      </c>
      <c r="B31" s="33">
        <f t="shared" si="0"/>
        <v>84.957397469025381</v>
      </c>
      <c r="C31" s="34">
        <f t="shared" si="1"/>
        <v>-19.404957264957261</v>
      </c>
      <c r="D31" s="35">
        <f t="shared" si="2"/>
        <v>42.404957264957261</v>
      </c>
      <c r="E31" s="36">
        <v>152</v>
      </c>
      <c r="F31" s="37">
        <v>103</v>
      </c>
      <c r="G31" s="38">
        <v>25</v>
      </c>
      <c r="H31" s="38">
        <v>24</v>
      </c>
      <c r="I31" s="38">
        <v>26</v>
      </c>
      <c r="J31" s="38">
        <v>31</v>
      </c>
      <c r="K31" s="38">
        <v>36</v>
      </c>
      <c r="L31" s="38">
        <v>36</v>
      </c>
      <c r="M31" s="38">
        <v>50</v>
      </c>
      <c r="N31" s="39">
        <v>31</v>
      </c>
      <c r="O31" s="40">
        <v>129</v>
      </c>
      <c r="P31" s="38">
        <v>17</v>
      </c>
      <c r="Q31" s="38">
        <v>31</v>
      </c>
      <c r="R31" s="38">
        <v>40</v>
      </c>
      <c r="S31" s="38">
        <v>28</v>
      </c>
      <c r="T31" s="38">
        <v>13</v>
      </c>
      <c r="U31" s="39">
        <v>0</v>
      </c>
      <c r="V31" s="41">
        <f t="shared" si="3"/>
        <v>65.384615384615387</v>
      </c>
      <c r="W31" s="42">
        <f t="shared" si="3"/>
        <v>100</v>
      </c>
      <c r="X31" s="42">
        <f t="shared" si="3"/>
        <v>111.11111111111111</v>
      </c>
      <c r="Y31" s="42">
        <f t="shared" si="3"/>
        <v>77.777777777777786</v>
      </c>
      <c r="Z31" s="42">
        <f t="shared" si="3"/>
        <v>26</v>
      </c>
      <c r="AA31" s="43">
        <f t="shared" si="3"/>
        <v>0</v>
      </c>
      <c r="AB31" s="44">
        <f t="shared" si="4"/>
        <v>15.692307692307693</v>
      </c>
      <c r="AC31" s="45">
        <f t="shared" si="4"/>
        <v>26</v>
      </c>
      <c r="AD31" s="45">
        <f t="shared" si="4"/>
        <v>34.444444444444443</v>
      </c>
      <c r="AE31" s="45">
        <f t="shared" si="4"/>
        <v>28.000000000000004</v>
      </c>
      <c r="AF31" s="45">
        <f t="shared" si="4"/>
        <v>9.36</v>
      </c>
      <c r="AG31" s="45">
        <f t="shared" si="4"/>
        <v>0</v>
      </c>
      <c r="AH31" s="46">
        <f t="shared" si="5"/>
        <v>113.49675213675214</v>
      </c>
      <c r="AI31" s="44">
        <f t="shared" si="6"/>
        <v>16.346153846153847</v>
      </c>
      <c r="AJ31" s="45">
        <f t="shared" si="6"/>
        <v>24</v>
      </c>
      <c r="AK31" s="45">
        <f t="shared" si="6"/>
        <v>28.888888888888893</v>
      </c>
      <c r="AL31" s="45">
        <f t="shared" si="6"/>
        <v>24.111111111111114</v>
      </c>
      <c r="AM31" s="45">
        <f t="shared" si="6"/>
        <v>9.36</v>
      </c>
      <c r="AN31" s="45">
        <f t="shared" si="6"/>
        <v>0</v>
      </c>
      <c r="AO31" s="46">
        <f t="shared" si="7"/>
        <v>102.70615384615385</v>
      </c>
      <c r="AP31" s="47">
        <f t="shared" si="8"/>
        <v>16.346153846153847</v>
      </c>
      <c r="AQ31" s="45">
        <f t="shared" si="8"/>
        <v>24</v>
      </c>
      <c r="AR31" s="45">
        <f t="shared" si="8"/>
        <v>28.888888888888893</v>
      </c>
      <c r="AS31" s="38">
        <f t="shared" si="9"/>
        <v>31</v>
      </c>
      <c r="AT31" s="45">
        <f t="shared" si="10"/>
        <v>9.36</v>
      </c>
      <c r="AU31" s="45">
        <f t="shared" si="10"/>
        <v>0</v>
      </c>
      <c r="AV31" s="48">
        <f t="shared" si="11"/>
        <v>109.59504273504274</v>
      </c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  <c r="BT31" s="14"/>
      <c r="BU31" s="14"/>
      <c r="BV31" s="14"/>
      <c r="BW31" s="14"/>
      <c r="BX31" s="14"/>
      <c r="BY31" s="14"/>
      <c r="BZ31" s="14"/>
      <c r="CA31" s="14"/>
      <c r="CB31" s="14"/>
      <c r="CC31" s="14"/>
      <c r="CD31" s="14"/>
      <c r="CE31" s="14"/>
      <c r="CF31" s="14"/>
      <c r="CG31" s="14"/>
      <c r="CH31" s="14"/>
      <c r="CI31" s="14"/>
      <c r="CJ31" s="14"/>
      <c r="CK31" s="14"/>
      <c r="CL31" s="14"/>
      <c r="CM31" s="14"/>
      <c r="CN31" s="14"/>
      <c r="CO31" s="14"/>
      <c r="CP31" s="14"/>
      <c r="CQ31" s="14"/>
      <c r="CR31" s="14"/>
      <c r="CS31" s="14"/>
      <c r="CT31" s="14"/>
      <c r="CU31" s="14"/>
      <c r="CV31" s="14"/>
      <c r="CW31" s="14"/>
      <c r="CX31" s="14"/>
      <c r="CY31" s="14"/>
      <c r="CZ31" s="14"/>
      <c r="DA31" s="14"/>
      <c r="DB31" s="14"/>
      <c r="DC31" s="14"/>
      <c r="DD31" s="14"/>
      <c r="DE31" s="14"/>
      <c r="DF31" s="14"/>
      <c r="DG31" s="14"/>
      <c r="DH31" s="14"/>
      <c r="DI31" s="14"/>
      <c r="DJ31" s="14"/>
      <c r="DK31" s="14"/>
      <c r="DL31" s="14"/>
      <c r="DM31" s="14"/>
      <c r="DN31" s="14"/>
      <c r="DO31" s="14"/>
      <c r="DP31" s="14"/>
      <c r="DQ31" s="14"/>
      <c r="DR31" s="14"/>
      <c r="DS31" s="14"/>
      <c r="DT31" s="14"/>
      <c r="DU31" s="14"/>
      <c r="DV31" s="14"/>
      <c r="DW31" s="14"/>
      <c r="DX31" s="14"/>
      <c r="DY31" s="14"/>
      <c r="DZ31" s="14"/>
      <c r="EA31" s="14"/>
      <c r="EB31" s="14"/>
      <c r="EC31" s="14"/>
      <c r="ED31" s="14"/>
      <c r="EE31" s="14"/>
      <c r="EF31" s="14"/>
      <c r="EG31" s="14"/>
      <c r="EH31" s="14"/>
      <c r="EI31" s="14"/>
      <c r="EJ31" s="14"/>
      <c r="EK31" s="14"/>
      <c r="EL31" s="14"/>
      <c r="EM31" s="14"/>
      <c r="EN31" s="14"/>
      <c r="EO31" s="14"/>
      <c r="EP31" s="14"/>
      <c r="EQ31" s="14"/>
      <c r="ER31" s="14"/>
      <c r="ES31" s="14"/>
      <c r="ET31" s="14"/>
      <c r="EU31" s="14"/>
      <c r="EV31" s="14"/>
      <c r="EW31" s="14"/>
      <c r="EX31" s="14"/>
      <c r="EY31" s="14"/>
      <c r="EZ31" s="14"/>
      <c r="FA31" s="14"/>
      <c r="FB31" s="14"/>
      <c r="FC31" s="14"/>
      <c r="FD31" s="14"/>
      <c r="FE31" s="14"/>
      <c r="FF31" s="14"/>
      <c r="FG31" s="14"/>
      <c r="FH31" s="14"/>
      <c r="FI31" s="14"/>
      <c r="FJ31" s="14"/>
      <c r="FK31" s="14"/>
      <c r="FL31" s="14"/>
      <c r="FM31" s="14"/>
      <c r="FN31" s="14"/>
      <c r="FO31" s="14"/>
      <c r="FP31" s="14"/>
      <c r="FQ31" s="14"/>
      <c r="FR31" s="14"/>
      <c r="FS31" s="14"/>
      <c r="FT31" s="14"/>
      <c r="FU31" s="14"/>
      <c r="FV31" s="14"/>
      <c r="FW31" s="14"/>
      <c r="FX31" s="14"/>
      <c r="FY31" s="14"/>
      <c r="FZ31" s="14"/>
      <c r="GA31" s="14"/>
      <c r="GB31" s="14"/>
      <c r="GC31" s="14"/>
      <c r="GD31" s="14"/>
      <c r="GE31" s="14"/>
      <c r="GF31" s="14"/>
      <c r="GG31" s="14"/>
      <c r="GH31" s="14"/>
      <c r="GI31" s="14"/>
      <c r="GJ31" s="14"/>
      <c r="GK31" s="14"/>
      <c r="GL31" s="14"/>
      <c r="GM31" s="14"/>
      <c r="GN31" s="14"/>
      <c r="GO31" s="14"/>
      <c r="GP31" s="14"/>
      <c r="GQ31" s="14"/>
      <c r="GR31" s="14"/>
      <c r="GS31" s="14"/>
      <c r="GT31" s="14"/>
      <c r="GU31" s="14"/>
      <c r="GV31" s="14"/>
      <c r="GW31" s="14"/>
      <c r="GX31" s="14"/>
      <c r="GY31" s="14"/>
      <c r="GZ31" s="14"/>
      <c r="HA31" s="14"/>
      <c r="HB31" s="14"/>
      <c r="HC31" s="14"/>
      <c r="HD31" s="14"/>
      <c r="HE31" s="14"/>
      <c r="HF31" s="14"/>
      <c r="HG31" s="14"/>
      <c r="HH31" s="14"/>
      <c r="HI31" s="14"/>
      <c r="HJ31" s="14"/>
      <c r="HK31" s="14"/>
      <c r="HL31" s="14"/>
      <c r="HM31" s="14"/>
      <c r="HN31" s="14"/>
      <c r="HO31" s="14"/>
      <c r="HP31" s="14"/>
      <c r="HQ31" s="14"/>
      <c r="HR31" s="14"/>
      <c r="HS31" s="14"/>
      <c r="HT31" s="14"/>
      <c r="HU31" s="14"/>
      <c r="HV31" s="14"/>
      <c r="HW31" s="14"/>
      <c r="HX31" s="14"/>
      <c r="HY31" s="14"/>
      <c r="HZ31" s="14"/>
      <c r="IA31" s="14"/>
      <c r="IB31" s="14"/>
      <c r="IC31" s="14"/>
      <c r="ID31" s="14"/>
      <c r="IE31" s="14"/>
      <c r="IF31" s="14"/>
      <c r="IG31" s="14"/>
      <c r="IH31" s="14"/>
      <c r="II31" s="14"/>
      <c r="IJ31" s="14"/>
      <c r="IK31" s="14"/>
      <c r="IL31" s="14"/>
      <c r="IM31" s="14"/>
      <c r="IN31" s="14"/>
      <c r="IO31" s="14"/>
      <c r="IP31" s="14"/>
      <c r="IQ31" s="14"/>
      <c r="IR31" s="14"/>
      <c r="IS31" s="14"/>
      <c r="IT31" s="14"/>
      <c r="IU31" s="14"/>
      <c r="IV31" s="14"/>
      <c r="IW31" s="14"/>
      <c r="IX31" s="14"/>
      <c r="IY31" s="14"/>
      <c r="IZ31" s="14"/>
      <c r="JA31" s="14"/>
      <c r="JB31" s="14"/>
      <c r="JC31" s="14"/>
      <c r="JD31" s="14"/>
      <c r="JE31" s="14"/>
      <c r="JF31" s="14"/>
      <c r="JG31" s="14"/>
      <c r="JH31" s="14"/>
      <c r="JI31" s="14"/>
      <c r="JJ31" s="14"/>
      <c r="JK31" s="14"/>
      <c r="JL31" s="14"/>
      <c r="JM31" s="14"/>
      <c r="JN31" s="14"/>
      <c r="JO31" s="14"/>
      <c r="JP31" s="14"/>
      <c r="JQ31" s="14"/>
      <c r="JR31" s="14"/>
      <c r="JS31" s="14"/>
      <c r="JT31" s="14"/>
      <c r="JU31" s="14"/>
      <c r="JV31" s="14"/>
      <c r="JW31" s="14"/>
      <c r="JX31" s="14"/>
      <c r="JY31" s="14"/>
      <c r="JZ31" s="14"/>
      <c r="KA31" s="14"/>
      <c r="KB31" s="14"/>
      <c r="KC31" s="14"/>
      <c r="KD31" s="14"/>
      <c r="KE31" s="14"/>
      <c r="KF31" s="14"/>
      <c r="KG31" s="14"/>
      <c r="KH31" s="14"/>
      <c r="KI31" s="14"/>
    </row>
    <row r="32" spans="1:295" s="51" customFormat="1" x14ac:dyDescent="0.2">
      <c r="A32" s="151" t="s">
        <v>54</v>
      </c>
      <c r="B32" s="33">
        <f t="shared" si="0"/>
        <v>91.157587514999378</v>
      </c>
      <c r="C32" s="34">
        <f t="shared" si="1"/>
        <v>-11.229863855950796</v>
      </c>
      <c r="D32" s="35">
        <f t="shared" si="2"/>
        <v>11.229863855950796</v>
      </c>
      <c r="E32" s="36">
        <v>127</v>
      </c>
      <c r="F32" s="37">
        <v>166</v>
      </c>
      <c r="G32" s="38">
        <v>34</v>
      </c>
      <c r="H32" s="38">
        <v>50</v>
      </c>
      <c r="I32" s="38">
        <v>43</v>
      </c>
      <c r="J32" s="38">
        <v>46</v>
      </c>
      <c r="K32" s="38">
        <v>54</v>
      </c>
      <c r="L32" s="38">
        <v>66</v>
      </c>
      <c r="M32" s="38">
        <v>55</v>
      </c>
      <c r="N32" s="39">
        <v>51</v>
      </c>
      <c r="O32" s="40">
        <v>127</v>
      </c>
      <c r="P32" s="38">
        <v>0</v>
      </c>
      <c r="Q32" s="38">
        <v>28</v>
      </c>
      <c r="R32" s="38">
        <v>42</v>
      </c>
      <c r="S32" s="38">
        <v>51</v>
      </c>
      <c r="T32" s="38">
        <v>6</v>
      </c>
      <c r="U32" s="39">
        <v>0</v>
      </c>
      <c r="V32" s="41">
        <f t="shared" si="3"/>
        <v>0</v>
      </c>
      <c r="W32" s="42">
        <f t="shared" si="3"/>
        <v>60.869565217391312</v>
      </c>
      <c r="X32" s="42">
        <f t="shared" si="3"/>
        <v>77.777777777777786</v>
      </c>
      <c r="Y32" s="42">
        <f t="shared" si="3"/>
        <v>77.272727272727266</v>
      </c>
      <c r="Z32" s="42">
        <f t="shared" si="3"/>
        <v>10.909090909090908</v>
      </c>
      <c r="AA32" s="43">
        <f t="shared" si="3"/>
        <v>0</v>
      </c>
      <c r="AB32" s="44">
        <f t="shared" si="4"/>
        <v>0</v>
      </c>
      <c r="AC32" s="45">
        <f t="shared" si="4"/>
        <v>26.173913043478265</v>
      </c>
      <c r="AD32" s="45">
        <f t="shared" si="4"/>
        <v>35.777777777777786</v>
      </c>
      <c r="AE32" s="45">
        <f t="shared" si="4"/>
        <v>41.72727272727272</v>
      </c>
      <c r="AF32" s="45">
        <f t="shared" si="4"/>
        <v>7.2</v>
      </c>
      <c r="AG32" s="45">
        <f t="shared" si="4"/>
        <v>0</v>
      </c>
      <c r="AH32" s="46">
        <f t="shared" si="5"/>
        <v>110.87896354852877</v>
      </c>
      <c r="AI32" s="44">
        <f t="shared" si="6"/>
        <v>0</v>
      </c>
      <c r="AJ32" s="45">
        <f t="shared" si="6"/>
        <v>30.434782608695656</v>
      </c>
      <c r="AK32" s="45">
        <f t="shared" si="6"/>
        <v>33.44444444444445</v>
      </c>
      <c r="AL32" s="45">
        <f t="shared" si="6"/>
        <v>35.54545454545454</v>
      </c>
      <c r="AM32" s="45">
        <f t="shared" si="6"/>
        <v>5.8909090909090898</v>
      </c>
      <c r="AN32" s="45">
        <f t="shared" si="6"/>
        <v>0</v>
      </c>
      <c r="AO32" s="46">
        <f t="shared" si="7"/>
        <v>105.31559068950374</v>
      </c>
      <c r="AP32" s="47">
        <f t="shared" si="8"/>
        <v>0</v>
      </c>
      <c r="AQ32" s="45">
        <f t="shared" si="8"/>
        <v>30.434782608695656</v>
      </c>
      <c r="AR32" s="45">
        <f t="shared" si="8"/>
        <v>33.44444444444445</v>
      </c>
      <c r="AS32" s="38">
        <f t="shared" si="9"/>
        <v>46</v>
      </c>
      <c r="AT32" s="45">
        <f t="shared" si="10"/>
        <v>5.8909090909090898</v>
      </c>
      <c r="AU32" s="45">
        <f t="shared" si="10"/>
        <v>0</v>
      </c>
      <c r="AV32" s="48">
        <f t="shared" si="11"/>
        <v>115.7701361440492</v>
      </c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  <c r="BT32" s="14"/>
      <c r="BU32" s="14"/>
      <c r="BV32" s="14"/>
      <c r="BW32" s="14"/>
      <c r="BX32" s="14"/>
      <c r="BY32" s="14"/>
      <c r="BZ32" s="14"/>
      <c r="CA32" s="14"/>
      <c r="CB32" s="14"/>
      <c r="CC32" s="14"/>
      <c r="CD32" s="14"/>
      <c r="CE32" s="14"/>
      <c r="CF32" s="14"/>
      <c r="CG32" s="14"/>
      <c r="CH32" s="14"/>
      <c r="CI32" s="14"/>
      <c r="CJ32" s="14"/>
      <c r="CK32" s="14"/>
      <c r="CL32" s="14"/>
      <c r="CM32" s="14"/>
      <c r="CN32" s="14"/>
      <c r="CO32" s="14"/>
      <c r="CP32" s="14"/>
      <c r="CQ32" s="14"/>
      <c r="CR32" s="14"/>
      <c r="CS32" s="14"/>
      <c r="CT32" s="14"/>
      <c r="CU32" s="14"/>
      <c r="CV32" s="14"/>
      <c r="CW32" s="14"/>
      <c r="CX32" s="14"/>
      <c r="CY32" s="14"/>
      <c r="CZ32" s="14"/>
      <c r="DA32" s="14"/>
      <c r="DB32" s="14"/>
      <c r="DC32" s="14"/>
      <c r="DD32" s="14"/>
      <c r="DE32" s="14"/>
      <c r="DF32" s="14"/>
      <c r="DG32" s="14"/>
      <c r="DH32" s="14"/>
      <c r="DI32" s="14"/>
      <c r="DJ32" s="14"/>
      <c r="DK32" s="14"/>
      <c r="DL32" s="14"/>
      <c r="DM32" s="14"/>
      <c r="DN32" s="14"/>
      <c r="DO32" s="14"/>
      <c r="DP32" s="14"/>
      <c r="DQ32" s="14"/>
      <c r="DR32" s="14"/>
      <c r="DS32" s="14"/>
      <c r="DT32" s="14"/>
      <c r="DU32" s="14"/>
      <c r="DV32" s="14"/>
      <c r="DW32" s="14"/>
      <c r="DX32" s="14"/>
      <c r="DY32" s="14"/>
      <c r="DZ32" s="14"/>
      <c r="EA32" s="14"/>
      <c r="EB32" s="14"/>
      <c r="EC32" s="14"/>
      <c r="ED32" s="14"/>
      <c r="EE32" s="14"/>
      <c r="EF32" s="14"/>
      <c r="EG32" s="14"/>
      <c r="EH32" s="14"/>
      <c r="EI32" s="14"/>
      <c r="EJ32" s="14"/>
      <c r="EK32" s="14"/>
      <c r="EL32" s="14"/>
      <c r="EM32" s="14"/>
      <c r="EN32" s="14"/>
      <c r="EO32" s="14"/>
      <c r="EP32" s="14"/>
      <c r="EQ32" s="14"/>
      <c r="ER32" s="14"/>
      <c r="ES32" s="14"/>
      <c r="ET32" s="14"/>
      <c r="EU32" s="14"/>
      <c r="EV32" s="14"/>
      <c r="EW32" s="14"/>
      <c r="EX32" s="14"/>
      <c r="EY32" s="14"/>
      <c r="EZ32" s="14"/>
      <c r="FA32" s="14"/>
      <c r="FB32" s="14"/>
      <c r="FC32" s="14"/>
      <c r="FD32" s="14"/>
      <c r="FE32" s="14"/>
      <c r="FF32" s="14"/>
      <c r="FG32" s="14"/>
      <c r="FH32" s="14"/>
      <c r="FI32" s="14"/>
      <c r="FJ32" s="14"/>
      <c r="FK32" s="14"/>
      <c r="FL32" s="14"/>
      <c r="FM32" s="14"/>
      <c r="FN32" s="14"/>
      <c r="FO32" s="14"/>
      <c r="FP32" s="14"/>
      <c r="FQ32" s="14"/>
      <c r="FR32" s="14"/>
      <c r="FS32" s="14"/>
      <c r="FT32" s="14"/>
      <c r="FU32" s="14"/>
      <c r="FV32" s="14"/>
      <c r="FW32" s="14"/>
      <c r="FX32" s="14"/>
      <c r="FY32" s="14"/>
      <c r="FZ32" s="14"/>
      <c r="GA32" s="14"/>
      <c r="GB32" s="14"/>
      <c r="GC32" s="14"/>
      <c r="GD32" s="14"/>
      <c r="GE32" s="14"/>
      <c r="GF32" s="14"/>
      <c r="GG32" s="14"/>
      <c r="GH32" s="14"/>
      <c r="GI32" s="14"/>
      <c r="GJ32" s="14"/>
      <c r="GK32" s="14"/>
      <c r="GL32" s="14"/>
      <c r="GM32" s="14"/>
      <c r="GN32" s="14"/>
      <c r="GO32" s="14"/>
      <c r="GP32" s="14"/>
      <c r="GQ32" s="14"/>
      <c r="GR32" s="14"/>
      <c r="GS32" s="14"/>
      <c r="GT32" s="14"/>
      <c r="GU32" s="14"/>
      <c r="GV32" s="14"/>
      <c r="GW32" s="14"/>
      <c r="GX32" s="14"/>
      <c r="GY32" s="14"/>
      <c r="GZ32" s="14"/>
      <c r="HA32" s="14"/>
      <c r="HB32" s="14"/>
      <c r="HC32" s="14"/>
      <c r="HD32" s="14"/>
      <c r="HE32" s="14"/>
      <c r="HF32" s="14"/>
      <c r="HG32" s="14"/>
      <c r="HH32" s="14"/>
      <c r="HI32" s="14"/>
      <c r="HJ32" s="14"/>
      <c r="HK32" s="14"/>
      <c r="HL32" s="14"/>
      <c r="HM32" s="14"/>
      <c r="HN32" s="14"/>
      <c r="HO32" s="14"/>
      <c r="HP32" s="14"/>
      <c r="HQ32" s="14"/>
      <c r="HR32" s="14"/>
      <c r="HS32" s="14"/>
      <c r="HT32" s="14"/>
      <c r="HU32" s="14"/>
      <c r="HV32" s="14"/>
      <c r="HW32" s="14"/>
      <c r="HX32" s="14"/>
      <c r="HY32" s="14"/>
      <c r="HZ32" s="14"/>
      <c r="IA32" s="14"/>
      <c r="IB32" s="14"/>
      <c r="IC32" s="14"/>
      <c r="ID32" s="14"/>
      <c r="IE32" s="14"/>
      <c r="IF32" s="14"/>
      <c r="IG32" s="14"/>
      <c r="IH32" s="14"/>
      <c r="II32" s="14"/>
      <c r="IJ32" s="14"/>
      <c r="IK32" s="14"/>
      <c r="IL32" s="14"/>
      <c r="IM32" s="14"/>
      <c r="IN32" s="14"/>
      <c r="IO32" s="14"/>
      <c r="IP32" s="14"/>
      <c r="IQ32" s="14"/>
      <c r="IR32" s="14"/>
      <c r="IS32" s="14"/>
      <c r="IT32" s="14"/>
      <c r="IU32" s="14"/>
      <c r="IV32" s="14"/>
      <c r="IW32" s="14"/>
      <c r="IX32" s="14"/>
      <c r="IY32" s="14"/>
      <c r="IZ32" s="14"/>
      <c r="JA32" s="14"/>
      <c r="JB32" s="14"/>
      <c r="JC32" s="14"/>
      <c r="JD32" s="14"/>
      <c r="JE32" s="14"/>
      <c r="JF32" s="14"/>
      <c r="JG32" s="14"/>
      <c r="JH32" s="14"/>
      <c r="JI32" s="14"/>
      <c r="JJ32" s="14"/>
      <c r="JK32" s="14"/>
      <c r="JL32" s="14"/>
      <c r="JM32" s="14"/>
      <c r="JN32" s="14"/>
      <c r="JO32" s="14"/>
      <c r="JP32" s="14"/>
      <c r="JQ32" s="14"/>
      <c r="JR32" s="14"/>
      <c r="JS32" s="14"/>
      <c r="JT32" s="14"/>
      <c r="JU32" s="14"/>
      <c r="JV32" s="14"/>
      <c r="JW32" s="14"/>
      <c r="JX32" s="14"/>
      <c r="JY32" s="14"/>
      <c r="JZ32" s="14"/>
      <c r="KA32" s="14"/>
      <c r="KB32" s="14"/>
      <c r="KC32" s="14"/>
      <c r="KD32" s="14"/>
      <c r="KE32" s="14"/>
      <c r="KF32" s="14"/>
      <c r="KG32" s="14"/>
      <c r="KH32" s="14"/>
      <c r="KI32" s="14"/>
    </row>
    <row r="33" spans="1:295" s="67" customFormat="1" x14ac:dyDescent="0.2">
      <c r="A33" s="152" t="s">
        <v>55</v>
      </c>
      <c r="B33" s="52">
        <f t="shared" si="0"/>
        <v>122.68525341439336</v>
      </c>
      <c r="C33" s="53">
        <f t="shared" si="1"/>
        <v>25.861188892408421</v>
      </c>
      <c r="D33" s="54">
        <f t="shared" si="2"/>
        <v>11.138811107591579</v>
      </c>
      <c r="E33" s="55">
        <v>151</v>
      </c>
      <c r="F33" s="56">
        <v>85</v>
      </c>
      <c r="G33" s="57">
        <v>24</v>
      </c>
      <c r="H33" s="57">
        <v>26</v>
      </c>
      <c r="I33" s="57">
        <v>41</v>
      </c>
      <c r="J33" s="57">
        <v>25</v>
      </c>
      <c r="K33" s="57">
        <v>21</v>
      </c>
      <c r="L33" s="57">
        <v>39</v>
      </c>
      <c r="M33" s="57">
        <v>33</v>
      </c>
      <c r="N33" s="58">
        <v>27</v>
      </c>
      <c r="O33" s="59">
        <v>114</v>
      </c>
      <c r="P33" s="57">
        <v>11</v>
      </c>
      <c r="Q33" s="57">
        <v>23</v>
      </c>
      <c r="R33" s="57">
        <v>41</v>
      </c>
      <c r="S33" s="57">
        <v>32</v>
      </c>
      <c r="T33" s="57">
        <v>7</v>
      </c>
      <c r="U33" s="58">
        <v>0</v>
      </c>
      <c r="V33" s="60">
        <f t="shared" si="3"/>
        <v>26.829268292682929</v>
      </c>
      <c r="W33" s="61">
        <f t="shared" si="3"/>
        <v>92</v>
      </c>
      <c r="X33" s="61">
        <f t="shared" si="3"/>
        <v>195.23809523809524</v>
      </c>
      <c r="Y33" s="61">
        <f t="shared" si="3"/>
        <v>82.051282051282044</v>
      </c>
      <c r="Z33" s="61">
        <f t="shared" si="3"/>
        <v>21.212121212121211</v>
      </c>
      <c r="AA33" s="62">
        <f t="shared" si="3"/>
        <v>0</v>
      </c>
      <c r="AB33" s="63">
        <f t="shared" si="4"/>
        <v>6.9756097560975618</v>
      </c>
      <c r="AC33" s="64">
        <f t="shared" si="4"/>
        <v>37.72</v>
      </c>
      <c r="AD33" s="64">
        <f t="shared" si="4"/>
        <v>48.80952380952381</v>
      </c>
      <c r="AE33" s="64">
        <f t="shared" si="4"/>
        <v>17.23076923076923</v>
      </c>
      <c r="AF33" s="64">
        <f t="shared" si="4"/>
        <v>8.2727272727272734</v>
      </c>
      <c r="AG33" s="64">
        <f t="shared" si="4"/>
        <v>0</v>
      </c>
      <c r="AH33" s="65">
        <f t="shared" si="5"/>
        <v>119.00863006911788</v>
      </c>
      <c r="AI33" s="63">
        <f t="shared" si="6"/>
        <v>6.4390243902439037</v>
      </c>
      <c r="AJ33" s="64">
        <f t="shared" si="6"/>
        <v>23.92</v>
      </c>
      <c r="AK33" s="64">
        <f t="shared" si="6"/>
        <v>80.047619047619051</v>
      </c>
      <c r="AL33" s="64">
        <f t="shared" si="6"/>
        <v>20.512820512820511</v>
      </c>
      <c r="AM33" s="64">
        <f t="shared" si="6"/>
        <v>4.4545454545454541</v>
      </c>
      <c r="AN33" s="64">
        <f t="shared" si="6"/>
        <v>0</v>
      </c>
      <c r="AO33" s="65">
        <f t="shared" si="7"/>
        <v>135.37400940522892</v>
      </c>
      <c r="AP33" s="66">
        <f t="shared" si="8"/>
        <v>6.4390243902439037</v>
      </c>
      <c r="AQ33" s="64">
        <f t="shared" si="8"/>
        <v>23.92</v>
      </c>
      <c r="AR33" s="64">
        <f t="shared" si="8"/>
        <v>80.047619047619051</v>
      </c>
      <c r="AS33" s="57">
        <f t="shared" si="9"/>
        <v>25</v>
      </c>
      <c r="AT33" s="64">
        <f t="shared" si="10"/>
        <v>4.4545454545454541</v>
      </c>
      <c r="AU33" s="64">
        <f t="shared" si="10"/>
        <v>0</v>
      </c>
      <c r="AV33" s="54">
        <f t="shared" si="11"/>
        <v>139.86118889240842</v>
      </c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  <c r="BT33" s="14"/>
      <c r="BU33" s="14"/>
      <c r="BV33" s="14"/>
      <c r="BW33" s="14"/>
      <c r="BX33" s="14"/>
      <c r="BY33" s="14"/>
      <c r="BZ33" s="14"/>
      <c r="CA33" s="14"/>
      <c r="CB33" s="14"/>
      <c r="CC33" s="14"/>
      <c r="CD33" s="14"/>
      <c r="CE33" s="14"/>
      <c r="CF33" s="14"/>
      <c r="CG33" s="14"/>
      <c r="CH33" s="14"/>
      <c r="CI33" s="14"/>
      <c r="CJ33" s="14"/>
      <c r="CK33" s="14"/>
      <c r="CL33" s="14"/>
      <c r="CM33" s="14"/>
      <c r="CN33" s="14"/>
      <c r="CO33" s="14"/>
      <c r="CP33" s="14"/>
      <c r="CQ33" s="14"/>
      <c r="CR33" s="14"/>
      <c r="CS33" s="14"/>
      <c r="CT33" s="14"/>
      <c r="CU33" s="14"/>
      <c r="CV33" s="14"/>
      <c r="CW33" s="14"/>
      <c r="CX33" s="14"/>
      <c r="CY33" s="14"/>
      <c r="CZ33" s="14"/>
      <c r="DA33" s="14"/>
      <c r="DB33" s="14"/>
      <c r="DC33" s="14"/>
      <c r="DD33" s="14"/>
      <c r="DE33" s="14"/>
      <c r="DF33" s="14"/>
      <c r="DG33" s="14"/>
      <c r="DH33" s="14"/>
      <c r="DI33" s="14"/>
      <c r="DJ33" s="14"/>
      <c r="DK33" s="14"/>
      <c r="DL33" s="14"/>
      <c r="DM33" s="14"/>
      <c r="DN33" s="14"/>
      <c r="DO33" s="14"/>
      <c r="DP33" s="14"/>
      <c r="DQ33" s="14"/>
      <c r="DR33" s="14"/>
      <c r="DS33" s="14"/>
      <c r="DT33" s="14"/>
      <c r="DU33" s="14"/>
      <c r="DV33" s="14"/>
      <c r="DW33" s="14"/>
      <c r="DX33" s="14"/>
      <c r="DY33" s="14"/>
      <c r="DZ33" s="14"/>
      <c r="EA33" s="14"/>
      <c r="EB33" s="14"/>
      <c r="EC33" s="14"/>
      <c r="ED33" s="14"/>
      <c r="EE33" s="14"/>
      <c r="EF33" s="14"/>
      <c r="EG33" s="14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  <c r="GA33" s="14"/>
      <c r="GB33" s="14"/>
      <c r="GC33" s="14"/>
      <c r="GD33" s="14"/>
      <c r="GE33" s="14"/>
      <c r="GF33" s="14"/>
      <c r="GG33" s="14"/>
      <c r="GH33" s="14"/>
      <c r="GI33" s="14"/>
      <c r="GJ33" s="14"/>
      <c r="GK33" s="14"/>
      <c r="GL33" s="14"/>
      <c r="GM33" s="14"/>
      <c r="GN33" s="14"/>
      <c r="GO33" s="14"/>
      <c r="GP33" s="14"/>
      <c r="GQ33" s="14"/>
      <c r="GR33" s="14"/>
      <c r="GS33" s="14"/>
      <c r="GT33" s="14"/>
      <c r="GU33" s="14"/>
      <c r="GV33" s="14"/>
      <c r="GW33" s="14"/>
      <c r="GX33" s="14"/>
      <c r="GY33" s="14"/>
      <c r="GZ33" s="14"/>
      <c r="HA33" s="14"/>
      <c r="HB33" s="14"/>
      <c r="HC33" s="14"/>
      <c r="HD33" s="14"/>
      <c r="HE33" s="14"/>
      <c r="HF33" s="14"/>
      <c r="HG33" s="14"/>
      <c r="HH33" s="14"/>
      <c r="HI33" s="14"/>
      <c r="HJ33" s="14"/>
      <c r="HK33" s="14"/>
      <c r="HL33" s="14"/>
      <c r="HM33" s="14"/>
      <c r="HN33" s="14"/>
      <c r="HO33" s="14"/>
      <c r="HP33" s="14"/>
      <c r="HQ33" s="14"/>
      <c r="HR33" s="14"/>
      <c r="HS33" s="14"/>
      <c r="HT33" s="14"/>
      <c r="HU33" s="14"/>
      <c r="HV33" s="14"/>
      <c r="HW33" s="14"/>
      <c r="HX33" s="14"/>
      <c r="HY33" s="14"/>
      <c r="HZ33" s="14"/>
      <c r="IA33" s="14"/>
      <c r="IB33" s="14"/>
      <c r="IC33" s="14"/>
      <c r="ID33" s="14"/>
      <c r="IE33" s="14"/>
      <c r="IF33" s="14"/>
      <c r="IG33" s="14"/>
      <c r="IH33" s="14"/>
      <c r="II33" s="14"/>
      <c r="IJ33" s="14"/>
      <c r="IK33" s="14"/>
      <c r="IL33" s="14"/>
      <c r="IM33" s="14"/>
      <c r="IN33" s="14"/>
      <c r="IO33" s="14"/>
      <c r="IP33" s="14"/>
      <c r="IQ33" s="14"/>
      <c r="IR33" s="14"/>
      <c r="IS33" s="14"/>
      <c r="IT33" s="14"/>
      <c r="IU33" s="14"/>
      <c r="IV33" s="14"/>
      <c r="IW33" s="14"/>
      <c r="IX33" s="14"/>
      <c r="IY33" s="14"/>
      <c r="IZ33" s="14"/>
      <c r="JA33" s="14"/>
      <c r="JB33" s="14"/>
      <c r="JC33" s="14"/>
      <c r="JD33" s="14"/>
      <c r="JE33" s="14"/>
      <c r="JF33" s="14"/>
      <c r="JG33" s="14"/>
      <c r="JH33" s="14"/>
      <c r="JI33" s="14"/>
      <c r="JJ33" s="14"/>
      <c r="JK33" s="14"/>
      <c r="JL33" s="14"/>
      <c r="JM33" s="14"/>
      <c r="JN33" s="14"/>
      <c r="JO33" s="14"/>
      <c r="JP33" s="14"/>
      <c r="JQ33" s="14"/>
      <c r="JR33" s="14"/>
      <c r="JS33" s="14"/>
      <c r="JT33" s="14"/>
      <c r="JU33" s="14"/>
      <c r="JV33" s="14"/>
      <c r="JW33" s="14"/>
      <c r="JX33" s="14"/>
      <c r="JY33" s="14"/>
      <c r="JZ33" s="14"/>
      <c r="KA33" s="14"/>
      <c r="KB33" s="14"/>
      <c r="KC33" s="14"/>
      <c r="KD33" s="14"/>
      <c r="KE33" s="14"/>
      <c r="KF33" s="14"/>
      <c r="KG33" s="14"/>
      <c r="KH33" s="14"/>
      <c r="KI33" s="14"/>
    </row>
    <row r="34" spans="1:295" s="67" customFormat="1" x14ac:dyDescent="0.2">
      <c r="A34" s="151" t="s">
        <v>56</v>
      </c>
      <c r="B34" s="33">
        <f t="shared" si="0"/>
        <v>97.190428866639181</v>
      </c>
      <c r="C34" s="34">
        <f t="shared" si="1"/>
        <v>-3.1748153806977371</v>
      </c>
      <c r="D34" s="35">
        <f t="shared" si="2"/>
        <v>4.1748153806977371</v>
      </c>
      <c r="E34" s="36">
        <v>114</v>
      </c>
      <c r="F34" s="37">
        <v>136</v>
      </c>
      <c r="G34" s="38">
        <v>36</v>
      </c>
      <c r="H34" s="38">
        <v>32</v>
      </c>
      <c r="I34" s="38">
        <v>34</v>
      </c>
      <c r="J34" s="38">
        <v>44</v>
      </c>
      <c r="K34" s="38">
        <v>42</v>
      </c>
      <c r="L34" s="38">
        <v>50</v>
      </c>
      <c r="M34" s="38">
        <v>44</v>
      </c>
      <c r="N34" s="39">
        <v>50</v>
      </c>
      <c r="O34" s="40">
        <v>113</v>
      </c>
      <c r="P34" s="38">
        <v>7</v>
      </c>
      <c r="Q34" s="38">
        <v>34</v>
      </c>
      <c r="R34" s="38">
        <v>31</v>
      </c>
      <c r="S34" s="38">
        <v>32</v>
      </c>
      <c r="T34" s="38">
        <v>9</v>
      </c>
      <c r="U34" s="39">
        <v>0</v>
      </c>
      <c r="V34" s="41">
        <f t="shared" si="3"/>
        <v>20.588235294117645</v>
      </c>
      <c r="W34" s="42">
        <f t="shared" si="3"/>
        <v>77.272727272727266</v>
      </c>
      <c r="X34" s="42">
        <f t="shared" si="3"/>
        <v>73.80952380952381</v>
      </c>
      <c r="Y34" s="42">
        <f t="shared" si="3"/>
        <v>64</v>
      </c>
      <c r="Z34" s="42">
        <f t="shared" si="3"/>
        <v>20.454545454545457</v>
      </c>
      <c r="AA34" s="43">
        <f t="shared" si="3"/>
        <v>0</v>
      </c>
      <c r="AB34" s="44">
        <f t="shared" si="4"/>
        <v>6.5882352941176467</v>
      </c>
      <c r="AC34" s="45">
        <f t="shared" si="4"/>
        <v>26.27272727272727</v>
      </c>
      <c r="AD34" s="45">
        <f t="shared" si="4"/>
        <v>32.476190476190474</v>
      </c>
      <c r="AE34" s="45">
        <f t="shared" si="4"/>
        <v>26.88</v>
      </c>
      <c r="AF34" s="45">
        <f t="shared" si="4"/>
        <v>10.227272727272728</v>
      </c>
      <c r="AG34" s="45">
        <f t="shared" si="4"/>
        <v>0</v>
      </c>
      <c r="AH34" s="46">
        <f t="shared" si="5"/>
        <v>102.44442577030811</v>
      </c>
      <c r="AI34" s="44">
        <f t="shared" si="6"/>
        <v>7.4117647058823524</v>
      </c>
      <c r="AJ34" s="45">
        <f t="shared" si="6"/>
        <v>24.727272727272727</v>
      </c>
      <c r="AK34" s="45">
        <f t="shared" si="6"/>
        <v>25.095238095238095</v>
      </c>
      <c r="AL34" s="45">
        <f t="shared" si="6"/>
        <v>28.16</v>
      </c>
      <c r="AM34" s="45">
        <f t="shared" si="6"/>
        <v>8.5909090909090917</v>
      </c>
      <c r="AN34" s="45">
        <f t="shared" si="6"/>
        <v>0</v>
      </c>
      <c r="AO34" s="46">
        <f t="shared" si="7"/>
        <v>93.985184619302274</v>
      </c>
      <c r="AP34" s="47">
        <f t="shared" si="8"/>
        <v>7.4117647058823524</v>
      </c>
      <c r="AQ34" s="45">
        <f t="shared" si="8"/>
        <v>24.727272727272727</v>
      </c>
      <c r="AR34" s="45">
        <f t="shared" si="8"/>
        <v>25.095238095238095</v>
      </c>
      <c r="AS34" s="38">
        <f t="shared" si="9"/>
        <v>44</v>
      </c>
      <c r="AT34" s="45">
        <f t="shared" si="10"/>
        <v>8.5909090909090917</v>
      </c>
      <c r="AU34" s="45">
        <f t="shared" si="10"/>
        <v>0</v>
      </c>
      <c r="AV34" s="48">
        <f t="shared" si="11"/>
        <v>109.82518461930226</v>
      </c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  <c r="BT34" s="14"/>
      <c r="BU34" s="14"/>
      <c r="BV34" s="14"/>
      <c r="BW34" s="14"/>
      <c r="BX34" s="14"/>
      <c r="BY34" s="14"/>
      <c r="BZ34" s="14"/>
      <c r="CA34" s="14"/>
      <c r="CB34" s="14"/>
      <c r="CC34" s="14"/>
      <c r="CD34" s="14"/>
      <c r="CE34" s="14"/>
      <c r="CF34" s="14"/>
      <c r="CG34" s="14"/>
      <c r="CH34" s="14"/>
      <c r="CI34" s="14"/>
      <c r="CJ34" s="14"/>
      <c r="CK34" s="14"/>
      <c r="CL34" s="14"/>
      <c r="CM34" s="14"/>
      <c r="CN34" s="14"/>
      <c r="CO34" s="14"/>
      <c r="CP34" s="14"/>
      <c r="CQ34" s="14"/>
      <c r="CR34" s="14"/>
      <c r="CS34" s="14"/>
      <c r="CT34" s="14"/>
      <c r="CU34" s="14"/>
      <c r="CV34" s="14"/>
      <c r="CW34" s="14"/>
      <c r="CX34" s="14"/>
      <c r="CY34" s="14"/>
      <c r="CZ34" s="14"/>
      <c r="DA34" s="14"/>
      <c r="DB34" s="14"/>
      <c r="DC34" s="14"/>
      <c r="DD34" s="14"/>
      <c r="DE34" s="14"/>
      <c r="DF34" s="14"/>
      <c r="DG34" s="14"/>
      <c r="DH34" s="14"/>
      <c r="DI34" s="14"/>
      <c r="DJ34" s="14"/>
      <c r="DK34" s="14"/>
      <c r="DL34" s="14"/>
      <c r="DM34" s="14"/>
      <c r="DN34" s="14"/>
      <c r="DO34" s="14"/>
      <c r="DP34" s="14"/>
      <c r="DQ34" s="14"/>
      <c r="DR34" s="14"/>
      <c r="DS34" s="14"/>
      <c r="DT34" s="14"/>
      <c r="DU34" s="14"/>
      <c r="DV34" s="14"/>
      <c r="DW34" s="14"/>
      <c r="DX34" s="14"/>
      <c r="DY34" s="14"/>
      <c r="DZ34" s="14"/>
      <c r="EA34" s="14"/>
      <c r="EB34" s="14"/>
      <c r="EC34" s="14"/>
      <c r="ED34" s="14"/>
      <c r="EE34" s="14"/>
      <c r="EF34" s="14"/>
      <c r="EG34" s="14"/>
      <c r="EH34" s="14"/>
      <c r="EI34" s="14"/>
      <c r="EJ34" s="14"/>
      <c r="EK34" s="14"/>
      <c r="EL34" s="14"/>
      <c r="EM34" s="14"/>
      <c r="EN34" s="14"/>
      <c r="EO34" s="14"/>
      <c r="EP34" s="14"/>
      <c r="EQ34" s="14"/>
      <c r="ER34" s="14"/>
      <c r="ES34" s="14"/>
      <c r="ET34" s="14"/>
      <c r="EU34" s="14"/>
      <c r="EV34" s="14"/>
      <c r="EW34" s="14"/>
      <c r="EX34" s="14"/>
      <c r="EY34" s="14"/>
      <c r="EZ34" s="14"/>
      <c r="FA34" s="14"/>
      <c r="FB34" s="14"/>
      <c r="FC34" s="14"/>
      <c r="FD34" s="14"/>
      <c r="FE34" s="14"/>
      <c r="FF34" s="14"/>
      <c r="FG34" s="14"/>
      <c r="FH34" s="14"/>
      <c r="FI34" s="14"/>
      <c r="FJ34" s="14"/>
      <c r="FK34" s="14"/>
      <c r="FL34" s="14"/>
      <c r="FM34" s="14"/>
      <c r="FN34" s="14"/>
      <c r="FO34" s="14"/>
      <c r="FP34" s="14"/>
      <c r="FQ34" s="14"/>
      <c r="FR34" s="14"/>
      <c r="FS34" s="14"/>
      <c r="FT34" s="14"/>
      <c r="FU34" s="14"/>
      <c r="FV34" s="14"/>
      <c r="FW34" s="14"/>
      <c r="FX34" s="14"/>
      <c r="FY34" s="14"/>
      <c r="FZ34" s="14"/>
      <c r="GA34" s="14"/>
      <c r="GB34" s="14"/>
      <c r="GC34" s="14"/>
      <c r="GD34" s="14"/>
      <c r="GE34" s="14"/>
      <c r="GF34" s="14"/>
      <c r="GG34" s="14"/>
      <c r="GH34" s="14"/>
      <c r="GI34" s="14"/>
      <c r="GJ34" s="14"/>
      <c r="GK34" s="14"/>
      <c r="GL34" s="14"/>
      <c r="GM34" s="14"/>
      <c r="GN34" s="14"/>
      <c r="GO34" s="14"/>
      <c r="GP34" s="14"/>
      <c r="GQ34" s="14"/>
      <c r="GR34" s="14"/>
      <c r="GS34" s="14"/>
      <c r="GT34" s="14"/>
      <c r="GU34" s="14"/>
      <c r="GV34" s="14"/>
      <c r="GW34" s="14"/>
      <c r="GX34" s="14"/>
      <c r="GY34" s="14"/>
      <c r="GZ34" s="14"/>
      <c r="HA34" s="14"/>
      <c r="HB34" s="14"/>
      <c r="HC34" s="14"/>
      <c r="HD34" s="14"/>
      <c r="HE34" s="14"/>
      <c r="HF34" s="14"/>
      <c r="HG34" s="14"/>
      <c r="HH34" s="14"/>
      <c r="HI34" s="14"/>
      <c r="HJ34" s="14"/>
      <c r="HK34" s="14"/>
      <c r="HL34" s="14"/>
      <c r="HM34" s="14"/>
      <c r="HN34" s="14"/>
      <c r="HO34" s="14"/>
      <c r="HP34" s="14"/>
      <c r="HQ34" s="14"/>
      <c r="HR34" s="14"/>
      <c r="HS34" s="14"/>
      <c r="HT34" s="14"/>
      <c r="HU34" s="14"/>
      <c r="HV34" s="14"/>
      <c r="HW34" s="14"/>
      <c r="HX34" s="14"/>
      <c r="HY34" s="14"/>
      <c r="HZ34" s="14"/>
      <c r="IA34" s="14"/>
      <c r="IB34" s="14"/>
      <c r="IC34" s="14"/>
      <c r="ID34" s="14"/>
      <c r="IE34" s="14"/>
      <c r="IF34" s="14"/>
      <c r="IG34" s="14"/>
      <c r="IH34" s="14"/>
      <c r="II34" s="14"/>
      <c r="IJ34" s="14"/>
      <c r="IK34" s="14"/>
      <c r="IL34" s="14"/>
      <c r="IM34" s="14"/>
      <c r="IN34" s="14"/>
      <c r="IO34" s="14"/>
      <c r="IP34" s="14"/>
      <c r="IQ34" s="14"/>
      <c r="IR34" s="14"/>
      <c r="IS34" s="14"/>
      <c r="IT34" s="14"/>
      <c r="IU34" s="14"/>
      <c r="IV34" s="14"/>
      <c r="IW34" s="14"/>
      <c r="IX34" s="14"/>
      <c r="IY34" s="14"/>
      <c r="IZ34" s="14"/>
      <c r="JA34" s="14"/>
      <c r="JB34" s="14"/>
      <c r="JC34" s="14"/>
      <c r="JD34" s="14"/>
      <c r="JE34" s="14"/>
      <c r="JF34" s="14"/>
      <c r="JG34" s="14"/>
      <c r="JH34" s="14"/>
      <c r="JI34" s="14"/>
      <c r="JJ34" s="14"/>
      <c r="JK34" s="14"/>
      <c r="JL34" s="14"/>
      <c r="JM34" s="14"/>
      <c r="JN34" s="14"/>
      <c r="JO34" s="14"/>
      <c r="JP34" s="14"/>
      <c r="JQ34" s="14"/>
      <c r="JR34" s="14"/>
      <c r="JS34" s="14"/>
      <c r="JT34" s="14"/>
      <c r="JU34" s="14"/>
      <c r="JV34" s="14"/>
      <c r="JW34" s="14"/>
      <c r="JX34" s="14"/>
      <c r="JY34" s="14"/>
      <c r="JZ34" s="14"/>
      <c r="KA34" s="14"/>
      <c r="KB34" s="14"/>
      <c r="KC34" s="14"/>
      <c r="KD34" s="14"/>
      <c r="KE34" s="14"/>
      <c r="KF34" s="14"/>
      <c r="KG34" s="14"/>
      <c r="KH34" s="14"/>
      <c r="KI34" s="14"/>
    </row>
    <row r="35" spans="1:295" s="67" customFormat="1" x14ac:dyDescent="0.2">
      <c r="A35" s="151" t="s">
        <v>57</v>
      </c>
      <c r="B35" s="33">
        <f t="shared" si="0"/>
        <v>87.353799474335204</v>
      </c>
      <c r="C35" s="34">
        <f t="shared" si="1"/>
        <v>-14.163744588744578</v>
      </c>
      <c r="D35" s="35">
        <f t="shared" si="2"/>
        <v>14.163744588744578</v>
      </c>
      <c r="E35" s="36">
        <v>112</v>
      </c>
      <c r="F35" s="37">
        <v>103</v>
      </c>
      <c r="G35" s="38">
        <v>26</v>
      </c>
      <c r="H35" s="38">
        <v>26</v>
      </c>
      <c r="I35" s="38">
        <v>33</v>
      </c>
      <c r="J35" s="38">
        <v>32</v>
      </c>
      <c r="K35" s="38">
        <v>35</v>
      </c>
      <c r="L35" s="38">
        <v>36</v>
      </c>
      <c r="M35" s="38">
        <v>33</v>
      </c>
      <c r="N35" s="39">
        <v>34</v>
      </c>
      <c r="O35" s="40">
        <v>112</v>
      </c>
      <c r="P35" s="38">
        <v>12</v>
      </c>
      <c r="Q35" s="38">
        <v>34</v>
      </c>
      <c r="R35" s="38">
        <v>26</v>
      </c>
      <c r="S35" s="38">
        <v>36</v>
      </c>
      <c r="T35" s="38">
        <v>4</v>
      </c>
      <c r="U35" s="39">
        <v>0</v>
      </c>
      <c r="V35" s="41">
        <f t="shared" si="3"/>
        <v>36.363636363636367</v>
      </c>
      <c r="W35" s="42">
        <f t="shared" si="3"/>
        <v>106.25</v>
      </c>
      <c r="X35" s="42">
        <f t="shared" si="3"/>
        <v>74.285714285714292</v>
      </c>
      <c r="Y35" s="42">
        <f t="shared" si="3"/>
        <v>100</v>
      </c>
      <c r="Z35" s="42">
        <f t="shared" si="3"/>
        <v>12.121212121212121</v>
      </c>
      <c r="AA35" s="43">
        <f t="shared" si="3"/>
        <v>0</v>
      </c>
      <c r="AB35" s="44">
        <f t="shared" si="4"/>
        <v>9.454545454545455</v>
      </c>
      <c r="AC35" s="45">
        <f t="shared" si="4"/>
        <v>35.0625</v>
      </c>
      <c r="AD35" s="45">
        <f t="shared" si="4"/>
        <v>23.771428571428572</v>
      </c>
      <c r="AE35" s="45">
        <f t="shared" si="4"/>
        <v>35</v>
      </c>
      <c r="AF35" s="45">
        <f t="shared" si="4"/>
        <v>4.3636363636363633</v>
      </c>
      <c r="AG35" s="45">
        <f t="shared" si="4"/>
        <v>0</v>
      </c>
      <c r="AH35" s="46">
        <f t="shared" si="5"/>
        <v>107.65211038961039</v>
      </c>
      <c r="AI35" s="44">
        <f t="shared" si="6"/>
        <v>9.454545454545455</v>
      </c>
      <c r="AJ35" s="45">
        <f t="shared" si="6"/>
        <v>27.625</v>
      </c>
      <c r="AK35" s="45">
        <f t="shared" si="6"/>
        <v>24.514285714285716</v>
      </c>
      <c r="AL35" s="45">
        <f t="shared" si="6"/>
        <v>32</v>
      </c>
      <c r="AM35" s="45">
        <f t="shared" si="6"/>
        <v>4.2424242424242422</v>
      </c>
      <c r="AN35" s="45">
        <f t="shared" si="6"/>
        <v>0</v>
      </c>
      <c r="AO35" s="46">
        <f t="shared" si="7"/>
        <v>97.836255411255422</v>
      </c>
      <c r="AP35" s="47">
        <f t="shared" si="8"/>
        <v>9.454545454545455</v>
      </c>
      <c r="AQ35" s="45">
        <f t="shared" si="8"/>
        <v>27.625</v>
      </c>
      <c r="AR35" s="45">
        <f t="shared" si="8"/>
        <v>24.514285714285716</v>
      </c>
      <c r="AS35" s="38">
        <f t="shared" si="9"/>
        <v>32</v>
      </c>
      <c r="AT35" s="45">
        <f t="shared" si="10"/>
        <v>4.2424242424242422</v>
      </c>
      <c r="AU35" s="45">
        <f t="shared" si="10"/>
        <v>0</v>
      </c>
      <c r="AV35" s="48">
        <f t="shared" si="11"/>
        <v>97.836255411255422</v>
      </c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14"/>
      <c r="BZ35" s="14"/>
      <c r="CA35" s="14"/>
      <c r="CB35" s="14"/>
      <c r="CC35" s="14"/>
      <c r="CD35" s="14"/>
      <c r="CE35" s="14"/>
      <c r="CF35" s="14"/>
      <c r="CG35" s="14"/>
      <c r="CH35" s="14"/>
      <c r="CI35" s="14"/>
      <c r="CJ35" s="14"/>
      <c r="CK35" s="14"/>
      <c r="CL35" s="14"/>
      <c r="CM35" s="14"/>
      <c r="CN35" s="14"/>
      <c r="CO35" s="14"/>
      <c r="CP35" s="14"/>
      <c r="CQ35" s="14"/>
      <c r="CR35" s="14"/>
      <c r="CS35" s="14"/>
      <c r="CT35" s="14"/>
      <c r="CU35" s="14"/>
      <c r="CV35" s="14"/>
      <c r="CW35" s="14"/>
      <c r="CX35" s="14"/>
      <c r="CY35" s="14"/>
      <c r="CZ35" s="14"/>
      <c r="DA35" s="14"/>
      <c r="DB35" s="14"/>
      <c r="DC35" s="14"/>
      <c r="DD35" s="14"/>
      <c r="DE35" s="14"/>
      <c r="DF35" s="14"/>
      <c r="DG35" s="14"/>
      <c r="DH35" s="14"/>
      <c r="DI35" s="14"/>
      <c r="DJ35" s="14"/>
      <c r="DK35" s="14"/>
      <c r="DL35" s="14"/>
      <c r="DM35" s="14"/>
      <c r="DN35" s="14"/>
      <c r="DO35" s="14"/>
      <c r="DP35" s="14"/>
      <c r="DQ35" s="14"/>
      <c r="DR35" s="14"/>
      <c r="DS35" s="14"/>
      <c r="DT35" s="14"/>
      <c r="DU35" s="14"/>
      <c r="DV35" s="14"/>
      <c r="DW35" s="14"/>
      <c r="DX35" s="14"/>
      <c r="DY35" s="14"/>
      <c r="DZ35" s="14"/>
      <c r="EA35" s="14"/>
      <c r="EB35" s="14"/>
      <c r="EC35" s="14"/>
      <c r="ED35" s="14"/>
      <c r="EE35" s="14"/>
      <c r="EF35" s="14"/>
      <c r="EG35" s="14"/>
      <c r="EH35" s="14"/>
      <c r="EI35" s="14"/>
      <c r="EJ35" s="14"/>
      <c r="EK35" s="14"/>
      <c r="EL35" s="14"/>
      <c r="EM35" s="14"/>
      <c r="EN35" s="14"/>
      <c r="EO35" s="14"/>
      <c r="EP35" s="14"/>
      <c r="EQ35" s="14"/>
      <c r="ER35" s="14"/>
      <c r="ES35" s="14"/>
      <c r="ET35" s="14"/>
      <c r="EU35" s="14"/>
      <c r="EV35" s="14"/>
      <c r="EW35" s="14"/>
      <c r="EX35" s="14"/>
      <c r="EY35" s="14"/>
      <c r="EZ35" s="14"/>
      <c r="FA35" s="14"/>
      <c r="FB35" s="14"/>
      <c r="FC35" s="14"/>
      <c r="FD35" s="14"/>
      <c r="FE35" s="14"/>
      <c r="FF35" s="14"/>
      <c r="FG35" s="14"/>
      <c r="FH35" s="14"/>
      <c r="FI35" s="14"/>
      <c r="FJ35" s="14"/>
      <c r="FK35" s="14"/>
      <c r="FL35" s="14"/>
      <c r="FM35" s="14"/>
      <c r="FN35" s="14"/>
      <c r="FO35" s="14"/>
      <c r="FP35" s="14"/>
      <c r="FQ35" s="14"/>
      <c r="FR35" s="14"/>
      <c r="FS35" s="14"/>
      <c r="FT35" s="14"/>
      <c r="FU35" s="14"/>
      <c r="FV35" s="14"/>
      <c r="FW35" s="14"/>
      <c r="FX35" s="14"/>
      <c r="FY35" s="14"/>
      <c r="FZ35" s="14"/>
      <c r="GA35" s="14"/>
      <c r="GB35" s="14"/>
      <c r="GC35" s="14"/>
      <c r="GD35" s="14"/>
      <c r="GE35" s="14"/>
      <c r="GF35" s="14"/>
      <c r="GG35" s="14"/>
      <c r="GH35" s="14"/>
      <c r="GI35" s="14"/>
      <c r="GJ35" s="14"/>
      <c r="GK35" s="14"/>
      <c r="GL35" s="14"/>
      <c r="GM35" s="14"/>
      <c r="GN35" s="14"/>
      <c r="GO35" s="14"/>
      <c r="GP35" s="14"/>
      <c r="GQ35" s="14"/>
      <c r="GR35" s="14"/>
      <c r="GS35" s="14"/>
      <c r="GT35" s="14"/>
      <c r="GU35" s="14"/>
      <c r="GV35" s="14"/>
      <c r="GW35" s="14"/>
      <c r="GX35" s="14"/>
      <c r="GY35" s="14"/>
      <c r="GZ35" s="14"/>
      <c r="HA35" s="14"/>
      <c r="HB35" s="14"/>
      <c r="HC35" s="14"/>
      <c r="HD35" s="14"/>
      <c r="HE35" s="14"/>
      <c r="HF35" s="14"/>
      <c r="HG35" s="14"/>
      <c r="HH35" s="14"/>
      <c r="HI35" s="14"/>
      <c r="HJ35" s="14"/>
      <c r="HK35" s="14"/>
      <c r="HL35" s="14"/>
      <c r="HM35" s="14"/>
      <c r="HN35" s="14"/>
      <c r="HO35" s="14"/>
      <c r="HP35" s="14"/>
      <c r="HQ35" s="14"/>
      <c r="HR35" s="14"/>
      <c r="HS35" s="14"/>
      <c r="HT35" s="14"/>
      <c r="HU35" s="14"/>
      <c r="HV35" s="14"/>
      <c r="HW35" s="14"/>
      <c r="HX35" s="14"/>
      <c r="HY35" s="14"/>
      <c r="HZ35" s="14"/>
      <c r="IA35" s="14"/>
      <c r="IB35" s="14"/>
      <c r="IC35" s="14"/>
      <c r="ID35" s="14"/>
      <c r="IE35" s="14"/>
      <c r="IF35" s="14"/>
      <c r="IG35" s="14"/>
      <c r="IH35" s="14"/>
      <c r="II35" s="14"/>
      <c r="IJ35" s="14"/>
      <c r="IK35" s="14"/>
      <c r="IL35" s="14"/>
      <c r="IM35" s="14"/>
      <c r="IN35" s="14"/>
      <c r="IO35" s="14"/>
      <c r="IP35" s="14"/>
      <c r="IQ35" s="14"/>
      <c r="IR35" s="14"/>
      <c r="IS35" s="14"/>
      <c r="IT35" s="14"/>
      <c r="IU35" s="14"/>
      <c r="IV35" s="14"/>
      <c r="IW35" s="14"/>
      <c r="IX35" s="14"/>
      <c r="IY35" s="14"/>
      <c r="IZ35" s="14"/>
      <c r="JA35" s="14"/>
      <c r="JB35" s="14"/>
      <c r="JC35" s="14"/>
      <c r="JD35" s="14"/>
      <c r="JE35" s="14"/>
      <c r="JF35" s="14"/>
      <c r="JG35" s="14"/>
      <c r="JH35" s="14"/>
      <c r="JI35" s="14"/>
      <c r="JJ35" s="14"/>
      <c r="JK35" s="14"/>
      <c r="JL35" s="14"/>
      <c r="JM35" s="14"/>
      <c r="JN35" s="14"/>
      <c r="JO35" s="14"/>
      <c r="JP35" s="14"/>
      <c r="JQ35" s="14"/>
      <c r="JR35" s="14"/>
      <c r="JS35" s="14"/>
      <c r="JT35" s="14"/>
      <c r="JU35" s="14"/>
      <c r="JV35" s="14"/>
      <c r="JW35" s="14"/>
      <c r="JX35" s="14"/>
      <c r="JY35" s="14"/>
      <c r="JZ35" s="14"/>
      <c r="KA35" s="14"/>
      <c r="KB35" s="14"/>
      <c r="KC35" s="14"/>
      <c r="KD35" s="14"/>
      <c r="KE35" s="14"/>
      <c r="KF35" s="14"/>
      <c r="KG35" s="14"/>
      <c r="KH35" s="14"/>
      <c r="KI35" s="14"/>
    </row>
    <row r="36" spans="1:295" s="67" customFormat="1" x14ac:dyDescent="0.2">
      <c r="A36" s="151" t="s">
        <v>58</v>
      </c>
      <c r="B36" s="33">
        <f t="shared" si="0"/>
        <v>85.14312506379072</v>
      </c>
      <c r="C36" s="34">
        <f t="shared" si="1"/>
        <v>-16.639699928554407</v>
      </c>
      <c r="D36" s="35">
        <f t="shared" si="2"/>
        <v>16.639699928554407</v>
      </c>
      <c r="E36" s="36">
        <v>112</v>
      </c>
      <c r="F36" s="37">
        <v>107</v>
      </c>
      <c r="G36" s="38">
        <v>24</v>
      </c>
      <c r="H36" s="38">
        <v>23</v>
      </c>
      <c r="I36" s="38">
        <v>25</v>
      </c>
      <c r="J36" s="38">
        <v>39</v>
      </c>
      <c r="K36" s="38">
        <v>38</v>
      </c>
      <c r="L36" s="38">
        <v>30</v>
      </c>
      <c r="M36" s="38">
        <v>34</v>
      </c>
      <c r="N36" s="39">
        <v>29</v>
      </c>
      <c r="O36" s="40">
        <v>112</v>
      </c>
      <c r="P36" s="38">
        <v>10</v>
      </c>
      <c r="Q36" s="38">
        <v>33</v>
      </c>
      <c r="R36" s="38">
        <v>33</v>
      </c>
      <c r="S36" s="38">
        <v>31</v>
      </c>
      <c r="T36" s="38">
        <v>5</v>
      </c>
      <c r="U36" s="39">
        <v>0</v>
      </c>
      <c r="V36" s="41">
        <f t="shared" si="3"/>
        <v>40</v>
      </c>
      <c r="W36" s="42">
        <f t="shared" si="3"/>
        <v>84.615384615384613</v>
      </c>
      <c r="X36" s="42">
        <f t="shared" si="3"/>
        <v>86.842105263157904</v>
      </c>
      <c r="Y36" s="42">
        <f t="shared" si="3"/>
        <v>103.33333333333334</v>
      </c>
      <c r="Z36" s="42">
        <f t="shared" si="3"/>
        <v>14.705882352941178</v>
      </c>
      <c r="AA36" s="43">
        <f t="shared" si="3"/>
        <v>0</v>
      </c>
      <c r="AB36" s="44">
        <f t="shared" si="4"/>
        <v>9.1999999999999993</v>
      </c>
      <c r="AC36" s="45">
        <f t="shared" si="4"/>
        <v>21.153846153846153</v>
      </c>
      <c r="AD36" s="45">
        <f t="shared" si="4"/>
        <v>33.868421052631582</v>
      </c>
      <c r="AE36" s="45">
        <f t="shared" si="4"/>
        <v>39.266666666666673</v>
      </c>
      <c r="AF36" s="45">
        <f t="shared" si="4"/>
        <v>4.4117647058823533</v>
      </c>
      <c r="AG36" s="45">
        <f t="shared" si="4"/>
        <v>0</v>
      </c>
      <c r="AH36" s="46">
        <f t="shared" si="5"/>
        <v>107.90069857902677</v>
      </c>
      <c r="AI36" s="44">
        <f t="shared" si="6"/>
        <v>9.6</v>
      </c>
      <c r="AJ36" s="45">
        <f t="shared" si="6"/>
        <v>19.461538461538463</v>
      </c>
      <c r="AK36" s="45">
        <f t="shared" si="6"/>
        <v>21.710526315789476</v>
      </c>
      <c r="AL36" s="45">
        <f t="shared" si="6"/>
        <v>40.300000000000004</v>
      </c>
      <c r="AM36" s="45">
        <f t="shared" si="6"/>
        <v>5.5882352941176476</v>
      </c>
      <c r="AN36" s="45">
        <f t="shared" si="6"/>
        <v>0</v>
      </c>
      <c r="AO36" s="46">
        <f t="shared" si="7"/>
        <v>96.66030007144559</v>
      </c>
      <c r="AP36" s="47">
        <f t="shared" si="8"/>
        <v>9.6</v>
      </c>
      <c r="AQ36" s="45">
        <f t="shared" si="8"/>
        <v>19.461538461538463</v>
      </c>
      <c r="AR36" s="45">
        <f t="shared" si="8"/>
        <v>21.710526315789476</v>
      </c>
      <c r="AS36" s="38">
        <f t="shared" si="9"/>
        <v>39</v>
      </c>
      <c r="AT36" s="45">
        <f t="shared" si="10"/>
        <v>5.5882352941176476</v>
      </c>
      <c r="AU36" s="45">
        <f t="shared" si="10"/>
        <v>0</v>
      </c>
      <c r="AV36" s="48">
        <f t="shared" si="11"/>
        <v>95.360300071445593</v>
      </c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  <c r="BT36" s="14"/>
      <c r="BU36" s="14"/>
      <c r="BV36" s="14"/>
      <c r="BW36" s="14"/>
      <c r="BX36" s="14"/>
      <c r="BY36" s="14"/>
      <c r="BZ36" s="14"/>
      <c r="CA36" s="14"/>
      <c r="CB36" s="14"/>
      <c r="CC36" s="14"/>
      <c r="CD36" s="14"/>
      <c r="CE36" s="14"/>
      <c r="CF36" s="14"/>
      <c r="CG36" s="14"/>
      <c r="CH36" s="14"/>
      <c r="CI36" s="14"/>
      <c r="CJ36" s="14"/>
      <c r="CK36" s="14"/>
      <c r="CL36" s="14"/>
      <c r="CM36" s="14"/>
      <c r="CN36" s="14"/>
      <c r="CO36" s="14"/>
      <c r="CP36" s="14"/>
      <c r="CQ36" s="14"/>
      <c r="CR36" s="14"/>
      <c r="CS36" s="14"/>
      <c r="CT36" s="14"/>
      <c r="CU36" s="14"/>
      <c r="CV36" s="14"/>
      <c r="CW36" s="14"/>
      <c r="CX36" s="14"/>
      <c r="CY36" s="14"/>
      <c r="CZ36" s="14"/>
      <c r="DA36" s="14"/>
      <c r="DB36" s="14"/>
      <c r="DC36" s="14"/>
      <c r="DD36" s="14"/>
      <c r="DE36" s="14"/>
      <c r="DF36" s="14"/>
      <c r="DG36" s="14"/>
      <c r="DH36" s="14"/>
      <c r="DI36" s="14"/>
      <c r="DJ36" s="14"/>
      <c r="DK36" s="14"/>
      <c r="DL36" s="14"/>
      <c r="DM36" s="14"/>
      <c r="DN36" s="14"/>
      <c r="DO36" s="14"/>
      <c r="DP36" s="14"/>
      <c r="DQ36" s="14"/>
      <c r="DR36" s="14"/>
      <c r="DS36" s="14"/>
      <c r="DT36" s="14"/>
      <c r="DU36" s="14"/>
      <c r="DV36" s="14"/>
      <c r="DW36" s="14"/>
      <c r="DX36" s="14"/>
      <c r="DY36" s="14"/>
      <c r="DZ36" s="14"/>
      <c r="EA36" s="14"/>
      <c r="EB36" s="14"/>
      <c r="EC36" s="14"/>
      <c r="ED36" s="14"/>
      <c r="EE36" s="14"/>
      <c r="EF36" s="14"/>
      <c r="EG36" s="14"/>
      <c r="EH36" s="14"/>
      <c r="EI36" s="14"/>
      <c r="EJ36" s="14"/>
      <c r="EK36" s="14"/>
      <c r="EL36" s="14"/>
      <c r="EM36" s="14"/>
      <c r="EN36" s="14"/>
      <c r="EO36" s="14"/>
      <c r="EP36" s="14"/>
      <c r="EQ36" s="14"/>
      <c r="ER36" s="14"/>
      <c r="ES36" s="14"/>
      <c r="ET36" s="14"/>
      <c r="EU36" s="14"/>
      <c r="EV36" s="14"/>
      <c r="EW36" s="14"/>
      <c r="EX36" s="14"/>
      <c r="EY36" s="14"/>
      <c r="EZ36" s="14"/>
      <c r="FA36" s="14"/>
      <c r="FB36" s="14"/>
      <c r="FC36" s="14"/>
      <c r="FD36" s="14"/>
      <c r="FE36" s="14"/>
      <c r="FF36" s="14"/>
      <c r="FG36" s="14"/>
      <c r="FH36" s="14"/>
      <c r="FI36" s="14"/>
      <c r="FJ36" s="14"/>
      <c r="FK36" s="14"/>
      <c r="FL36" s="14"/>
      <c r="FM36" s="14"/>
      <c r="FN36" s="14"/>
      <c r="FO36" s="14"/>
      <c r="FP36" s="14"/>
      <c r="FQ36" s="14"/>
      <c r="FR36" s="14"/>
      <c r="FS36" s="14"/>
      <c r="FT36" s="14"/>
      <c r="FU36" s="14"/>
      <c r="FV36" s="14"/>
      <c r="FW36" s="14"/>
      <c r="FX36" s="14"/>
      <c r="FY36" s="14"/>
      <c r="FZ36" s="14"/>
      <c r="GA36" s="14"/>
      <c r="GB36" s="14"/>
      <c r="GC36" s="14"/>
      <c r="GD36" s="14"/>
      <c r="GE36" s="14"/>
      <c r="GF36" s="14"/>
      <c r="GG36" s="14"/>
      <c r="GH36" s="14"/>
      <c r="GI36" s="14"/>
      <c r="GJ36" s="14"/>
      <c r="GK36" s="14"/>
      <c r="GL36" s="14"/>
      <c r="GM36" s="14"/>
      <c r="GN36" s="14"/>
      <c r="GO36" s="14"/>
      <c r="GP36" s="14"/>
      <c r="GQ36" s="14"/>
      <c r="GR36" s="14"/>
      <c r="GS36" s="14"/>
      <c r="GT36" s="14"/>
      <c r="GU36" s="14"/>
      <c r="GV36" s="14"/>
      <c r="GW36" s="14"/>
      <c r="GX36" s="14"/>
      <c r="GY36" s="14"/>
      <c r="GZ36" s="14"/>
      <c r="HA36" s="14"/>
      <c r="HB36" s="14"/>
      <c r="HC36" s="14"/>
      <c r="HD36" s="14"/>
      <c r="HE36" s="14"/>
      <c r="HF36" s="14"/>
      <c r="HG36" s="14"/>
      <c r="HH36" s="14"/>
      <c r="HI36" s="14"/>
      <c r="HJ36" s="14"/>
      <c r="HK36" s="14"/>
      <c r="HL36" s="14"/>
      <c r="HM36" s="14"/>
      <c r="HN36" s="14"/>
      <c r="HO36" s="14"/>
      <c r="HP36" s="14"/>
      <c r="HQ36" s="14"/>
      <c r="HR36" s="14"/>
      <c r="HS36" s="14"/>
      <c r="HT36" s="14"/>
      <c r="HU36" s="14"/>
      <c r="HV36" s="14"/>
      <c r="HW36" s="14"/>
      <c r="HX36" s="14"/>
      <c r="HY36" s="14"/>
      <c r="HZ36" s="14"/>
      <c r="IA36" s="14"/>
      <c r="IB36" s="14"/>
      <c r="IC36" s="14"/>
      <c r="ID36" s="14"/>
      <c r="IE36" s="14"/>
      <c r="IF36" s="14"/>
      <c r="IG36" s="14"/>
      <c r="IH36" s="14"/>
      <c r="II36" s="14"/>
      <c r="IJ36" s="14"/>
      <c r="IK36" s="14"/>
      <c r="IL36" s="14"/>
      <c r="IM36" s="14"/>
      <c r="IN36" s="14"/>
      <c r="IO36" s="14"/>
      <c r="IP36" s="14"/>
      <c r="IQ36" s="14"/>
      <c r="IR36" s="14"/>
      <c r="IS36" s="14"/>
      <c r="IT36" s="14"/>
      <c r="IU36" s="14"/>
      <c r="IV36" s="14"/>
      <c r="IW36" s="14"/>
      <c r="IX36" s="14"/>
      <c r="IY36" s="14"/>
      <c r="IZ36" s="14"/>
      <c r="JA36" s="14"/>
      <c r="JB36" s="14"/>
      <c r="JC36" s="14"/>
      <c r="JD36" s="14"/>
      <c r="JE36" s="14"/>
      <c r="JF36" s="14"/>
      <c r="JG36" s="14"/>
      <c r="JH36" s="14"/>
      <c r="JI36" s="14"/>
      <c r="JJ36" s="14"/>
      <c r="JK36" s="14"/>
      <c r="JL36" s="14"/>
      <c r="JM36" s="14"/>
      <c r="JN36" s="14"/>
      <c r="JO36" s="14"/>
      <c r="JP36" s="14"/>
      <c r="JQ36" s="14"/>
      <c r="JR36" s="14"/>
      <c r="JS36" s="14"/>
      <c r="JT36" s="14"/>
      <c r="JU36" s="14"/>
      <c r="JV36" s="14"/>
      <c r="JW36" s="14"/>
      <c r="JX36" s="14"/>
      <c r="JY36" s="14"/>
      <c r="JZ36" s="14"/>
      <c r="KA36" s="14"/>
      <c r="KB36" s="14"/>
      <c r="KC36" s="14"/>
      <c r="KD36" s="14"/>
      <c r="KE36" s="14"/>
      <c r="KF36" s="14"/>
      <c r="KG36" s="14"/>
      <c r="KH36" s="14"/>
      <c r="KI36" s="14"/>
    </row>
    <row r="37" spans="1:295" s="14" customFormat="1" x14ac:dyDescent="0.2">
      <c r="A37" s="153" t="s">
        <v>59</v>
      </c>
      <c r="B37" s="140">
        <f t="shared" si="0"/>
        <v>105.21267092695663</v>
      </c>
      <c r="C37" s="34">
        <f t="shared" si="1"/>
        <v>5.4733044733044665</v>
      </c>
      <c r="D37" s="35">
        <f t="shared" si="2"/>
        <v>-2.4733044733044665</v>
      </c>
      <c r="E37" s="141">
        <v>108</v>
      </c>
      <c r="F37" s="142">
        <v>92</v>
      </c>
      <c r="G37" s="143">
        <v>36</v>
      </c>
      <c r="H37" s="143">
        <v>31</v>
      </c>
      <c r="I37" s="143">
        <v>42</v>
      </c>
      <c r="J37" s="143">
        <v>27</v>
      </c>
      <c r="K37" s="143">
        <v>33</v>
      </c>
      <c r="L37" s="143">
        <v>32</v>
      </c>
      <c r="M37" s="143">
        <v>27</v>
      </c>
      <c r="N37" s="144">
        <v>43</v>
      </c>
      <c r="O37" s="145">
        <v>105</v>
      </c>
      <c r="P37" s="143">
        <v>8</v>
      </c>
      <c r="Q37" s="143">
        <v>27</v>
      </c>
      <c r="R37" s="143">
        <v>32</v>
      </c>
      <c r="S37" s="143">
        <v>34</v>
      </c>
      <c r="T37" s="143">
        <v>4</v>
      </c>
      <c r="U37" s="144">
        <v>0</v>
      </c>
      <c r="V37" s="146">
        <f t="shared" ref="V37:AA68" si="12">P37/I37*100</f>
        <v>19.047619047619047</v>
      </c>
      <c r="W37" s="147">
        <f t="shared" si="12"/>
        <v>100</v>
      </c>
      <c r="X37" s="147">
        <f t="shared" si="12"/>
        <v>96.969696969696969</v>
      </c>
      <c r="Y37" s="147">
        <f t="shared" si="12"/>
        <v>106.25</v>
      </c>
      <c r="Z37" s="147">
        <f t="shared" si="12"/>
        <v>14.814814814814813</v>
      </c>
      <c r="AA37" s="148">
        <f t="shared" si="12"/>
        <v>0</v>
      </c>
      <c r="AB37" s="44">
        <f t="shared" ref="AB37:AG68" si="13">H37*V37/100</f>
        <v>5.9047619047619051</v>
      </c>
      <c r="AC37" s="45">
        <f t="shared" si="13"/>
        <v>42</v>
      </c>
      <c r="AD37" s="45">
        <f t="shared" si="13"/>
        <v>26.18181818181818</v>
      </c>
      <c r="AE37" s="45">
        <f t="shared" si="13"/>
        <v>35.0625</v>
      </c>
      <c r="AF37" s="45">
        <f t="shared" si="13"/>
        <v>4.7407407407407405</v>
      </c>
      <c r="AG37" s="45">
        <f t="shared" si="13"/>
        <v>0</v>
      </c>
      <c r="AH37" s="149">
        <f t="shared" si="5"/>
        <v>113.88982082732082</v>
      </c>
      <c r="AI37" s="44">
        <f t="shared" ref="AI37:AN68" si="14">G37*V37/100</f>
        <v>6.8571428571428568</v>
      </c>
      <c r="AJ37" s="45">
        <f t="shared" si="14"/>
        <v>31</v>
      </c>
      <c r="AK37" s="45">
        <f t="shared" si="14"/>
        <v>40.727272727272727</v>
      </c>
      <c r="AL37" s="45">
        <f t="shared" si="14"/>
        <v>28.6875</v>
      </c>
      <c r="AM37" s="45">
        <f t="shared" si="14"/>
        <v>4.8888888888888884</v>
      </c>
      <c r="AN37" s="45">
        <f t="shared" si="14"/>
        <v>0</v>
      </c>
      <c r="AO37" s="149">
        <f t="shared" si="7"/>
        <v>112.16080447330447</v>
      </c>
      <c r="AP37" s="47">
        <f t="shared" ref="AP37:AR68" si="15">G37*V37/100</f>
        <v>6.8571428571428568</v>
      </c>
      <c r="AQ37" s="45">
        <f t="shared" si="15"/>
        <v>31</v>
      </c>
      <c r="AR37" s="45">
        <f t="shared" si="15"/>
        <v>40.727272727272727</v>
      </c>
      <c r="AS37" s="143">
        <f t="shared" si="9"/>
        <v>27</v>
      </c>
      <c r="AT37" s="45">
        <f t="shared" ref="AT37:AU68" si="16">K37*Z37/100</f>
        <v>4.8888888888888884</v>
      </c>
      <c r="AU37" s="45">
        <f t="shared" si="16"/>
        <v>0</v>
      </c>
      <c r="AV37" s="35">
        <f t="shared" si="11"/>
        <v>110.47330447330447</v>
      </c>
    </row>
    <row r="38" spans="1:295" s="67" customFormat="1" x14ac:dyDescent="0.2">
      <c r="A38" s="151" t="s">
        <v>60</v>
      </c>
      <c r="B38" s="33">
        <f t="shared" si="0"/>
        <v>92.573477222867467</v>
      </c>
      <c r="C38" s="34">
        <f t="shared" si="1"/>
        <v>-7.7978489159891637</v>
      </c>
      <c r="D38" s="35">
        <f t="shared" si="2"/>
        <v>22.797848915989164</v>
      </c>
      <c r="E38" s="36">
        <v>120</v>
      </c>
      <c r="F38" s="37">
        <v>111</v>
      </c>
      <c r="G38" s="38">
        <v>28</v>
      </c>
      <c r="H38" s="38">
        <v>31</v>
      </c>
      <c r="I38" s="38">
        <v>28</v>
      </c>
      <c r="J38" s="38">
        <v>36</v>
      </c>
      <c r="K38" s="38">
        <v>41</v>
      </c>
      <c r="L38" s="38">
        <v>34</v>
      </c>
      <c r="M38" s="38">
        <v>32</v>
      </c>
      <c r="N38" s="39">
        <v>43</v>
      </c>
      <c r="O38" s="40">
        <v>105</v>
      </c>
      <c r="P38" s="38">
        <v>4</v>
      </c>
      <c r="Q38" s="38">
        <v>35</v>
      </c>
      <c r="R38" s="38">
        <v>34</v>
      </c>
      <c r="S38" s="38">
        <v>29</v>
      </c>
      <c r="T38" s="38">
        <v>3</v>
      </c>
      <c r="U38" s="39">
        <v>0</v>
      </c>
      <c r="V38" s="41">
        <f t="shared" si="12"/>
        <v>14.285714285714285</v>
      </c>
      <c r="W38" s="42">
        <f t="shared" si="12"/>
        <v>97.222222222222214</v>
      </c>
      <c r="X38" s="42">
        <f t="shared" si="12"/>
        <v>82.926829268292678</v>
      </c>
      <c r="Y38" s="42">
        <f t="shared" si="12"/>
        <v>85.294117647058826</v>
      </c>
      <c r="Z38" s="42">
        <f t="shared" si="12"/>
        <v>9.375</v>
      </c>
      <c r="AA38" s="43">
        <f t="shared" si="12"/>
        <v>0</v>
      </c>
      <c r="AB38" s="44">
        <f t="shared" si="13"/>
        <v>4.4285714285714279</v>
      </c>
      <c r="AC38" s="45">
        <f t="shared" si="13"/>
        <v>27.222222222222221</v>
      </c>
      <c r="AD38" s="45">
        <f t="shared" si="13"/>
        <v>29.853658536585364</v>
      </c>
      <c r="AE38" s="45">
        <f t="shared" si="13"/>
        <v>34.970588235294116</v>
      </c>
      <c r="AF38" s="45">
        <f t="shared" si="13"/>
        <v>3.1875</v>
      </c>
      <c r="AG38" s="45">
        <f t="shared" si="13"/>
        <v>0</v>
      </c>
      <c r="AH38" s="46">
        <f t="shared" si="5"/>
        <v>99.662540422673132</v>
      </c>
      <c r="AI38" s="44">
        <f t="shared" si="14"/>
        <v>4</v>
      </c>
      <c r="AJ38" s="45">
        <f t="shared" si="14"/>
        <v>30.138888888888886</v>
      </c>
      <c r="AK38" s="45">
        <f t="shared" si="14"/>
        <v>23.219512195121951</v>
      </c>
      <c r="AL38" s="45">
        <f t="shared" si="14"/>
        <v>30.705882352941174</v>
      </c>
      <c r="AM38" s="45">
        <f t="shared" si="14"/>
        <v>3.84375</v>
      </c>
      <c r="AN38" s="45">
        <f t="shared" si="14"/>
        <v>0</v>
      </c>
      <c r="AO38" s="46">
        <f t="shared" si="7"/>
        <v>91.90803343695201</v>
      </c>
      <c r="AP38" s="47">
        <f t="shared" si="15"/>
        <v>4</v>
      </c>
      <c r="AQ38" s="45">
        <f t="shared" si="15"/>
        <v>30.138888888888886</v>
      </c>
      <c r="AR38" s="45">
        <f t="shared" si="15"/>
        <v>23.219512195121951</v>
      </c>
      <c r="AS38" s="38">
        <f t="shared" si="9"/>
        <v>36</v>
      </c>
      <c r="AT38" s="45">
        <f t="shared" si="16"/>
        <v>3.84375</v>
      </c>
      <c r="AU38" s="45">
        <f t="shared" si="16"/>
        <v>0</v>
      </c>
      <c r="AV38" s="48">
        <f t="shared" si="11"/>
        <v>97.202151084010836</v>
      </c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  <c r="BT38" s="14"/>
      <c r="BU38" s="14"/>
      <c r="BV38" s="14"/>
      <c r="BW38" s="14"/>
      <c r="BX38" s="14"/>
      <c r="BY38" s="14"/>
      <c r="BZ38" s="14"/>
      <c r="CA38" s="14"/>
      <c r="CB38" s="14"/>
      <c r="CC38" s="14"/>
      <c r="CD38" s="14"/>
      <c r="CE38" s="14"/>
      <c r="CF38" s="14"/>
      <c r="CG38" s="14"/>
      <c r="CH38" s="14"/>
      <c r="CI38" s="14"/>
      <c r="CJ38" s="14"/>
      <c r="CK38" s="14"/>
      <c r="CL38" s="14"/>
      <c r="CM38" s="14"/>
      <c r="CN38" s="14"/>
      <c r="CO38" s="14"/>
      <c r="CP38" s="14"/>
      <c r="CQ38" s="14"/>
      <c r="CR38" s="14"/>
      <c r="CS38" s="14"/>
      <c r="CT38" s="14"/>
      <c r="CU38" s="14"/>
      <c r="CV38" s="14"/>
      <c r="CW38" s="14"/>
      <c r="CX38" s="14"/>
      <c r="CY38" s="14"/>
      <c r="CZ38" s="14"/>
      <c r="DA38" s="14"/>
      <c r="DB38" s="14"/>
      <c r="DC38" s="14"/>
      <c r="DD38" s="14"/>
      <c r="DE38" s="14"/>
      <c r="DF38" s="14"/>
      <c r="DG38" s="14"/>
      <c r="DH38" s="14"/>
      <c r="DI38" s="14"/>
      <c r="DJ38" s="14"/>
      <c r="DK38" s="14"/>
      <c r="DL38" s="14"/>
      <c r="DM38" s="14"/>
      <c r="DN38" s="14"/>
      <c r="DO38" s="14"/>
      <c r="DP38" s="14"/>
      <c r="DQ38" s="14"/>
      <c r="DR38" s="14"/>
      <c r="DS38" s="14"/>
      <c r="DT38" s="14"/>
      <c r="DU38" s="14"/>
      <c r="DV38" s="14"/>
      <c r="DW38" s="14"/>
      <c r="DX38" s="14"/>
      <c r="DY38" s="14"/>
      <c r="DZ38" s="14"/>
      <c r="EA38" s="14"/>
      <c r="EB38" s="14"/>
      <c r="EC38" s="14"/>
      <c r="ED38" s="14"/>
      <c r="EE38" s="14"/>
      <c r="EF38" s="14"/>
      <c r="EG38" s="14"/>
      <c r="EH38" s="14"/>
      <c r="EI38" s="14"/>
      <c r="EJ38" s="14"/>
      <c r="EK38" s="14"/>
      <c r="EL38" s="14"/>
      <c r="EM38" s="14"/>
      <c r="EN38" s="14"/>
      <c r="EO38" s="14"/>
      <c r="EP38" s="14"/>
      <c r="EQ38" s="14"/>
      <c r="ER38" s="14"/>
      <c r="ES38" s="14"/>
      <c r="ET38" s="14"/>
      <c r="EU38" s="14"/>
      <c r="EV38" s="14"/>
      <c r="EW38" s="14"/>
      <c r="EX38" s="14"/>
      <c r="EY38" s="14"/>
      <c r="EZ38" s="14"/>
      <c r="FA38" s="14"/>
      <c r="FB38" s="14"/>
      <c r="FC38" s="14"/>
      <c r="FD38" s="14"/>
      <c r="FE38" s="14"/>
      <c r="FF38" s="14"/>
      <c r="FG38" s="14"/>
      <c r="FH38" s="14"/>
      <c r="FI38" s="14"/>
      <c r="FJ38" s="14"/>
      <c r="FK38" s="14"/>
      <c r="FL38" s="14"/>
      <c r="FM38" s="14"/>
      <c r="FN38" s="14"/>
      <c r="FO38" s="14"/>
      <c r="FP38" s="14"/>
      <c r="FQ38" s="14"/>
      <c r="FR38" s="14"/>
      <c r="FS38" s="14"/>
      <c r="FT38" s="14"/>
      <c r="FU38" s="14"/>
      <c r="FV38" s="14"/>
      <c r="FW38" s="14"/>
      <c r="FX38" s="14"/>
      <c r="FY38" s="14"/>
      <c r="FZ38" s="14"/>
      <c r="GA38" s="14"/>
      <c r="GB38" s="14"/>
      <c r="GC38" s="14"/>
      <c r="GD38" s="14"/>
      <c r="GE38" s="14"/>
      <c r="GF38" s="14"/>
      <c r="GG38" s="14"/>
      <c r="GH38" s="14"/>
      <c r="GI38" s="14"/>
      <c r="GJ38" s="14"/>
      <c r="GK38" s="14"/>
      <c r="GL38" s="14"/>
      <c r="GM38" s="14"/>
      <c r="GN38" s="14"/>
      <c r="GO38" s="14"/>
      <c r="GP38" s="14"/>
      <c r="GQ38" s="14"/>
      <c r="GR38" s="14"/>
      <c r="GS38" s="14"/>
      <c r="GT38" s="14"/>
      <c r="GU38" s="14"/>
      <c r="GV38" s="14"/>
      <c r="GW38" s="14"/>
      <c r="GX38" s="14"/>
      <c r="GY38" s="14"/>
      <c r="GZ38" s="14"/>
      <c r="HA38" s="14"/>
      <c r="HB38" s="14"/>
      <c r="HC38" s="14"/>
      <c r="HD38" s="14"/>
      <c r="HE38" s="14"/>
      <c r="HF38" s="14"/>
      <c r="HG38" s="14"/>
      <c r="HH38" s="14"/>
      <c r="HI38" s="14"/>
      <c r="HJ38" s="14"/>
      <c r="HK38" s="14"/>
      <c r="HL38" s="14"/>
      <c r="HM38" s="14"/>
      <c r="HN38" s="14"/>
      <c r="HO38" s="14"/>
      <c r="HP38" s="14"/>
      <c r="HQ38" s="14"/>
      <c r="HR38" s="14"/>
      <c r="HS38" s="14"/>
      <c r="HT38" s="14"/>
      <c r="HU38" s="14"/>
      <c r="HV38" s="14"/>
      <c r="HW38" s="14"/>
      <c r="HX38" s="14"/>
      <c r="HY38" s="14"/>
      <c r="HZ38" s="14"/>
      <c r="IA38" s="14"/>
      <c r="IB38" s="14"/>
      <c r="IC38" s="14"/>
      <c r="ID38" s="14"/>
      <c r="IE38" s="14"/>
      <c r="IF38" s="14"/>
      <c r="IG38" s="14"/>
      <c r="IH38" s="14"/>
      <c r="II38" s="14"/>
      <c r="IJ38" s="14"/>
      <c r="IK38" s="14"/>
      <c r="IL38" s="14"/>
      <c r="IM38" s="14"/>
      <c r="IN38" s="14"/>
      <c r="IO38" s="14"/>
      <c r="IP38" s="14"/>
      <c r="IQ38" s="14"/>
      <c r="IR38" s="14"/>
      <c r="IS38" s="14"/>
      <c r="IT38" s="14"/>
      <c r="IU38" s="14"/>
      <c r="IV38" s="14"/>
      <c r="IW38" s="14"/>
      <c r="IX38" s="14"/>
      <c r="IY38" s="14"/>
      <c r="IZ38" s="14"/>
      <c r="JA38" s="14"/>
      <c r="JB38" s="14"/>
      <c r="JC38" s="14"/>
      <c r="JD38" s="14"/>
      <c r="JE38" s="14"/>
      <c r="JF38" s="14"/>
      <c r="JG38" s="14"/>
      <c r="JH38" s="14"/>
      <c r="JI38" s="14"/>
      <c r="JJ38" s="14"/>
      <c r="JK38" s="14"/>
      <c r="JL38" s="14"/>
      <c r="JM38" s="14"/>
      <c r="JN38" s="14"/>
      <c r="JO38" s="14"/>
      <c r="JP38" s="14"/>
      <c r="JQ38" s="14"/>
      <c r="JR38" s="14"/>
      <c r="JS38" s="14"/>
      <c r="JT38" s="14"/>
      <c r="JU38" s="14"/>
      <c r="JV38" s="14"/>
      <c r="JW38" s="14"/>
      <c r="JX38" s="14"/>
      <c r="JY38" s="14"/>
      <c r="JZ38" s="14"/>
      <c r="KA38" s="14"/>
      <c r="KB38" s="14"/>
      <c r="KC38" s="14"/>
      <c r="KD38" s="14"/>
      <c r="KE38" s="14"/>
      <c r="KF38" s="14"/>
      <c r="KG38" s="14"/>
      <c r="KH38" s="14"/>
      <c r="KI38" s="14"/>
    </row>
    <row r="39" spans="1:295" s="67" customFormat="1" x14ac:dyDescent="0.2">
      <c r="A39" s="151" t="s">
        <v>61</v>
      </c>
      <c r="B39" s="33">
        <f t="shared" si="0"/>
        <v>99.597404552247653</v>
      </c>
      <c r="C39" s="34">
        <f t="shared" si="1"/>
        <v>-0.41467331118492723</v>
      </c>
      <c r="D39" s="35">
        <f t="shared" si="2"/>
        <v>6.4146733111849272</v>
      </c>
      <c r="E39" s="36">
        <v>109</v>
      </c>
      <c r="F39" s="37">
        <v>116</v>
      </c>
      <c r="G39" s="38">
        <v>33</v>
      </c>
      <c r="H39" s="38">
        <v>31</v>
      </c>
      <c r="I39" s="38">
        <v>35</v>
      </c>
      <c r="J39" s="38">
        <v>31</v>
      </c>
      <c r="K39" s="38">
        <v>43</v>
      </c>
      <c r="L39" s="38">
        <v>42</v>
      </c>
      <c r="M39" s="38">
        <v>36</v>
      </c>
      <c r="N39" s="39">
        <v>38</v>
      </c>
      <c r="O39" s="40">
        <v>103</v>
      </c>
      <c r="P39" s="38">
        <v>2</v>
      </c>
      <c r="Q39" s="38">
        <v>36</v>
      </c>
      <c r="R39" s="38">
        <v>37</v>
      </c>
      <c r="S39" s="38">
        <v>25</v>
      </c>
      <c r="T39" s="38">
        <v>3</v>
      </c>
      <c r="U39" s="39">
        <v>0</v>
      </c>
      <c r="V39" s="41">
        <f t="shared" si="12"/>
        <v>5.7142857142857144</v>
      </c>
      <c r="W39" s="42">
        <f t="shared" si="12"/>
        <v>116.12903225806453</v>
      </c>
      <c r="X39" s="42">
        <f t="shared" si="12"/>
        <v>86.04651162790698</v>
      </c>
      <c r="Y39" s="42">
        <f t="shared" si="12"/>
        <v>59.523809523809526</v>
      </c>
      <c r="Z39" s="42">
        <f t="shared" si="12"/>
        <v>8.3333333333333321</v>
      </c>
      <c r="AA39" s="43">
        <f t="shared" si="12"/>
        <v>0</v>
      </c>
      <c r="AB39" s="44">
        <f t="shared" si="13"/>
        <v>1.7714285714285714</v>
      </c>
      <c r="AC39" s="45">
        <f t="shared" si="13"/>
        <v>40.645161290322584</v>
      </c>
      <c r="AD39" s="45">
        <f t="shared" si="13"/>
        <v>26.674418604651166</v>
      </c>
      <c r="AE39" s="45">
        <f t="shared" si="13"/>
        <v>25.595238095238095</v>
      </c>
      <c r="AF39" s="45">
        <f t="shared" si="13"/>
        <v>3.4999999999999996</v>
      </c>
      <c r="AG39" s="45">
        <f t="shared" si="13"/>
        <v>0</v>
      </c>
      <c r="AH39" s="46">
        <f t="shared" si="5"/>
        <v>98.186246561640417</v>
      </c>
      <c r="AI39" s="44">
        <f t="shared" si="14"/>
        <v>1.8857142857142859</v>
      </c>
      <c r="AJ39" s="45">
        <f t="shared" si="14"/>
        <v>36.000000000000007</v>
      </c>
      <c r="AK39" s="45">
        <f t="shared" si="14"/>
        <v>30.116279069767444</v>
      </c>
      <c r="AL39" s="45">
        <f t="shared" si="14"/>
        <v>18.452380952380953</v>
      </c>
      <c r="AM39" s="45">
        <f t="shared" si="14"/>
        <v>3.5833333333333326</v>
      </c>
      <c r="AN39" s="45">
        <f t="shared" si="14"/>
        <v>0</v>
      </c>
      <c r="AO39" s="46">
        <f t="shared" si="7"/>
        <v>90.037707641196022</v>
      </c>
      <c r="AP39" s="47">
        <f t="shared" si="15"/>
        <v>1.8857142857142859</v>
      </c>
      <c r="AQ39" s="45">
        <f t="shared" si="15"/>
        <v>36.000000000000007</v>
      </c>
      <c r="AR39" s="45">
        <f t="shared" si="15"/>
        <v>30.116279069767444</v>
      </c>
      <c r="AS39" s="38">
        <f t="shared" si="9"/>
        <v>31</v>
      </c>
      <c r="AT39" s="45">
        <f t="shared" si="16"/>
        <v>3.5833333333333326</v>
      </c>
      <c r="AU39" s="45">
        <f t="shared" si="16"/>
        <v>0</v>
      </c>
      <c r="AV39" s="48">
        <f t="shared" si="11"/>
        <v>102.58532668881507</v>
      </c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  <c r="BT39" s="14"/>
      <c r="BU39" s="14"/>
      <c r="BV39" s="14"/>
      <c r="BW39" s="14"/>
      <c r="BX39" s="14"/>
      <c r="BY39" s="14"/>
      <c r="BZ39" s="14"/>
      <c r="CA39" s="14"/>
      <c r="CB39" s="14"/>
      <c r="CC39" s="14"/>
      <c r="CD39" s="14"/>
      <c r="CE39" s="14"/>
      <c r="CF39" s="14"/>
      <c r="CG39" s="14"/>
      <c r="CH39" s="14"/>
      <c r="CI39" s="14"/>
      <c r="CJ39" s="14"/>
      <c r="CK39" s="14"/>
      <c r="CL39" s="14"/>
      <c r="CM39" s="14"/>
      <c r="CN39" s="14"/>
      <c r="CO39" s="14"/>
      <c r="CP39" s="14"/>
      <c r="CQ39" s="14"/>
      <c r="CR39" s="14"/>
      <c r="CS39" s="14"/>
      <c r="CT39" s="14"/>
      <c r="CU39" s="14"/>
      <c r="CV39" s="14"/>
      <c r="CW39" s="14"/>
      <c r="CX39" s="14"/>
      <c r="CY39" s="14"/>
      <c r="CZ39" s="14"/>
      <c r="DA39" s="14"/>
      <c r="DB39" s="14"/>
      <c r="DC39" s="14"/>
      <c r="DD39" s="14"/>
      <c r="DE39" s="14"/>
      <c r="DF39" s="14"/>
      <c r="DG39" s="14"/>
      <c r="DH39" s="14"/>
      <c r="DI39" s="14"/>
      <c r="DJ39" s="14"/>
      <c r="DK39" s="14"/>
      <c r="DL39" s="14"/>
      <c r="DM39" s="14"/>
      <c r="DN39" s="14"/>
      <c r="DO39" s="14"/>
      <c r="DP39" s="14"/>
      <c r="DQ39" s="14"/>
      <c r="DR39" s="14"/>
      <c r="DS39" s="14"/>
      <c r="DT39" s="14"/>
      <c r="DU39" s="14"/>
      <c r="DV39" s="14"/>
      <c r="DW39" s="14"/>
      <c r="DX39" s="14"/>
      <c r="DY39" s="14"/>
      <c r="DZ39" s="14"/>
      <c r="EA39" s="14"/>
      <c r="EB39" s="14"/>
      <c r="EC39" s="14"/>
      <c r="ED39" s="14"/>
      <c r="EE39" s="14"/>
      <c r="EF39" s="14"/>
      <c r="EG39" s="14"/>
      <c r="EH39" s="14"/>
      <c r="EI39" s="14"/>
      <c r="EJ39" s="14"/>
      <c r="EK39" s="14"/>
      <c r="EL39" s="14"/>
      <c r="EM39" s="14"/>
      <c r="EN39" s="14"/>
      <c r="EO39" s="14"/>
      <c r="EP39" s="14"/>
      <c r="EQ39" s="14"/>
      <c r="ER39" s="14"/>
      <c r="ES39" s="14"/>
      <c r="ET39" s="14"/>
      <c r="EU39" s="14"/>
      <c r="EV39" s="14"/>
      <c r="EW39" s="14"/>
      <c r="EX39" s="14"/>
      <c r="EY39" s="14"/>
      <c r="EZ39" s="14"/>
      <c r="FA39" s="14"/>
      <c r="FB39" s="14"/>
      <c r="FC39" s="14"/>
      <c r="FD39" s="14"/>
      <c r="FE39" s="14"/>
      <c r="FF39" s="14"/>
      <c r="FG39" s="14"/>
      <c r="FH39" s="14"/>
      <c r="FI39" s="14"/>
      <c r="FJ39" s="14"/>
      <c r="FK39" s="14"/>
      <c r="FL39" s="14"/>
      <c r="FM39" s="14"/>
      <c r="FN39" s="14"/>
      <c r="FO39" s="14"/>
      <c r="FP39" s="14"/>
      <c r="FQ39" s="14"/>
      <c r="FR39" s="14"/>
      <c r="FS39" s="14"/>
      <c r="FT39" s="14"/>
      <c r="FU39" s="14"/>
      <c r="FV39" s="14"/>
      <c r="FW39" s="14"/>
      <c r="FX39" s="14"/>
      <c r="FY39" s="14"/>
      <c r="FZ39" s="14"/>
      <c r="GA39" s="14"/>
      <c r="GB39" s="14"/>
      <c r="GC39" s="14"/>
      <c r="GD39" s="14"/>
      <c r="GE39" s="14"/>
      <c r="GF39" s="14"/>
      <c r="GG39" s="14"/>
      <c r="GH39" s="14"/>
      <c r="GI39" s="14"/>
      <c r="GJ39" s="14"/>
      <c r="GK39" s="14"/>
      <c r="GL39" s="14"/>
      <c r="GM39" s="14"/>
      <c r="GN39" s="14"/>
      <c r="GO39" s="14"/>
      <c r="GP39" s="14"/>
      <c r="GQ39" s="14"/>
      <c r="GR39" s="14"/>
      <c r="GS39" s="14"/>
      <c r="GT39" s="14"/>
      <c r="GU39" s="14"/>
      <c r="GV39" s="14"/>
      <c r="GW39" s="14"/>
      <c r="GX39" s="14"/>
      <c r="GY39" s="14"/>
      <c r="GZ39" s="14"/>
      <c r="HA39" s="14"/>
      <c r="HB39" s="14"/>
      <c r="HC39" s="14"/>
      <c r="HD39" s="14"/>
      <c r="HE39" s="14"/>
      <c r="HF39" s="14"/>
      <c r="HG39" s="14"/>
      <c r="HH39" s="14"/>
      <c r="HI39" s="14"/>
      <c r="HJ39" s="14"/>
      <c r="HK39" s="14"/>
      <c r="HL39" s="14"/>
      <c r="HM39" s="14"/>
      <c r="HN39" s="14"/>
      <c r="HO39" s="14"/>
      <c r="HP39" s="14"/>
      <c r="HQ39" s="14"/>
      <c r="HR39" s="14"/>
      <c r="HS39" s="14"/>
      <c r="HT39" s="14"/>
      <c r="HU39" s="14"/>
      <c r="HV39" s="14"/>
      <c r="HW39" s="14"/>
      <c r="HX39" s="14"/>
      <c r="HY39" s="14"/>
      <c r="HZ39" s="14"/>
      <c r="IA39" s="14"/>
      <c r="IB39" s="14"/>
      <c r="IC39" s="14"/>
      <c r="ID39" s="14"/>
      <c r="IE39" s="14"/>
      <c r="IF39" s="14"/>
      <c r="IG39" s="14"/>
      <c r="IH39" s="14"/>
      <c r="II39" s="14"/>
      <c r="IJ39" s="14"/>
      <c r="IK39" s="14"/>
      <c r="IL39" s="14"/>
      <c r="IM39" s="14"/>
      <c r="IN39" s="14"/>
      <c r="IO39" s="14"/>
      <c r="IP39" s="14"/>
      <c r="IQ39" s="14"/>
      <c r="IR39" s="14"/>
      <c r="IS39" s="14"/>
      <c r="IT39" s="14"/>
      <c r="IU39" s="14"/>
      <c r="IV39" s="14"/>
      <c r="IW39" s="14"/>
      <c r="IX39" s="14"/>
      <c r="IY39" s="14"/>
      <c r="IZ39" s="14"/>
      <c r="JA39" s="14"/>
      <c r="JB39" s="14"/>
      <c r="JC39" s="14"/>
      <c r="JD39" s="14"/>
      <c r="JE39" s="14"/>
      <c r="JF39" s="14"/>
      <c r="JG39" s="14"/>
      <c r="JH39" s="14"/>
      <c r="JI39" s="14"/>
      <c r="JJ39" s="14"/>
      <c r="JK39" s="14"/>
      <c r="JL39" s="14"/>
      <c r="JM39" s="14"/>
      <c r="JN39" s="14"/>
      <c r="JO39" s="14"/>
      <c r="JP39" s="14"/>
      <c r="JQ39" s="14"/>
      <c r="JR39" s="14"/>
      <c r="JS39" s="14"/>
      <c r="JT39" s="14"/>
      <c r="JU39" s="14"/>
      <c r="JV39" s="14"/>
      <c r="JW39" s="14"/>
      <c r="JX39" s="14"/>
      <c r="JY39" s="14"/>
      <c r="JZ39" s="14"/>
      <c r="KA39" s="14"/>
      <c r="KB39" s="14"/>
      <c r="KC39" s="14"/>
      <c r="KD39" s="14"/>
      <c r="KE39" s="14"/>
      <c r="KF39" s="14"/>
      <c r="KG39" s="14"/>
      <c r="KH39" s="14"/>
      <c r="KI39" s="14"/>
    </row>
    <row r="40" spans="1:295" s="67" customFormat="1" x14ac:dyDescent="0.2">
      <c r="A40" s="151" t="s">
        <v>62</v>
      </c>
      <c r="B40" s="33">
        <f t="shared" si="0"/>
        <v>102.90691380636881</v>
      </c>
      <c r="C40" s="34">
        <f t="shared" si="1"/>
        <v>2.9359829444324959</v>
      </c>
      <c r="D40" s="35">
        <f t="shared" si="2"/>
        <v>5.0640170555675041</v>
      </c>
      <c r="E40" s="36">
        <v>109</v>
      </c>
      <c r="F40" s="37">
        <v>115</v>
      </c>
      <c r="G40" s="38">
        <v>30</v>
      </c>
      <c r="H40" s="38">
        <v>38</v>
      </c>
      <c r="I40" s="38">
        <v>29</v>
      </c>
      <c r="J40" s="38">
        <v>41</v>
      </c>
      <c r="K40" s="38">
        <v>41</v>
      </c>
      <c r="L40" s="38">
        <v>33</v>
      </c>
      <c r="M40" s="38">
        <v>43</v>
      </c>
      <c r="N40" s="39">
        <v>38</v>
      </c>
      <c r="O40" s="40">
        <v>101</v>
      </c>
      <c r="P40" s="38">
        <v>9</v>
      </c>
      <c r="Q40" s="38">
        <v>27</v>
      </c>
      <c r="R40" s="38">
        <v>31</v>
      </c>
      <c r="S40" s="38">
        <v>27</v>
      </c>
      <c r="T40" s="38">
        <v>7</v>
      </c>
      <c r="U40" s="39">
        <v>0</v>
      </c>
      <c r="V40" s="41">
        <f t="shared" si="12"/>
        <v>31.03448275862069</v>
      </c>
      <c r="W40" s="42">
        <f t="shared" si="12"/>
        <v>65.853658536585371</v>
      </c>
      <c r="X40" s="42">
        <f t="shared" si="12"/>
        <v>75.609756097560975</v>
      </c>
      <c r="Y40" s="42">
        <f t="shared" si="12"/>
        <v>81.818181818181827</v>
      </c>
      <c r="Z40" s="42">
        <f t="shared" si="12"/>
        <v>16.279069767441861</v>
      </c>
      <c r="AA40" s="43">
        <f t="shared" si="12"/>
        <v>0</v>
      </c>
      <c r="AB40" s="44">
        <f t="shared" si="13"/>
        <v>11.793103448275863</v>
      </c>
      <c r="AC40" s="45">
        <f t="shared" si="13"/>
        <v>19.09756097560976</v>
      </c>
      <c r="AD40" s="45">
        <f t="shared" si="13"/>
        <v>31</v>
      </c>
      <c r="AE40" s="45">
        <f t="shared" si="13"/>
        <v>33.545454545454547</v>
      </c>
      <c r="AF40" s="45">
        <f t="shared" si="13"/>
        <v>5.3720930232558146</v>
      </c>
      <c r="AG40" s="45">
        <f t="shared" si="13"/>
        <v>0</v>
      </c>
      <c r="AH40" s="46">
        <f t="shared" si="5"/>
        <v>100.80821199259599</v>
      </c>
      <c r="AI40" s="44">
        <f t="shared" si="14"/>
        <v>9.3103448275862064</v>
      </c>
      <c r="AJ40" s="45">
        <f t="shared" si="14"/>
        <v>25.024390243902438</v>
      </c>
      <c r="AK40" s="45">
        <f t="shared" si="14"/>
        <v>21.926829268292682</v>
      </c>
      <c r="AL40" s="45">
        <f t="shared" si="14"/>
        <v>33.545454545454547</v>
      </c>
      <c r="AM40" s="45">
        <f t="shared" si="14"/>
        <v>6.6744186046511631</v>
      </c>
      <c r="AN40" s="45">
        <f t="shared" si="14"/>
        <v>0</v>
      </c>
      <c r="AO40" s="46">
        <f t="shared" si="7"/>
        <v>96.481437489887043</v>
      </c>
      <c r="AP40" s="47">
        <f t="shared" si="15"/>
        <v>9.3103448275862064</v>
      </c>
      <c r="AQ40" s="45">
        <f t="shared" si="15"/>
        <v>25.024390243902438</v>
      </c>
      <c r="AR40" s="45">
        <f t="shared" si="15"/>
        <v>21.926829268292682</v>
      </c>
      <c r="AS40" s="38">
        <f t="shared" si="9"/>
        <v>41</v>
      </c>
      <c r="AT40" s="45">
        <f t="shared" si="16"/>
        <v>6.6744186046511631</v>
      </c>
      <c r="AU40" s="45">
        <f t="shared" si="16"/>
        <v>0</v>
      </c>
      <c r="AV40" s="48">
        <f t="shared" si="11"/>
        <v>103.9359829444325</v>
      </c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  <c r="BT40" s="14"/>
      <c r="BU40" s="14"/>
      <c r="BV40" s="14"/>
      <c r="BW40" s="14"/>
      <c r="BX40" s="14"/>
      <c r="BY40" s="14"/>
      <c r="BZ40" s="14"/>
      <c r="CA40" s="14"/>
      <c r="CB40" s="14"/>
      <c r="CC40" s="14"/>
      <c r="CD40" s="14"/>
      <c r="CE40" s="14"/>
      <c r="CF40" s="14"/>
      <c r="CG40" s="14"/>
      <c r="CH40" s="14"/>
      <c r="CI40" s="14"/>
      <c r="CJ40" s="14"/>
      <c r="CK40" s="14"/>
      <c r="CL40" s="14"/>
      <c r="CM40" s="14"/>
      <c r="CN40" s="14"/>
      <c r="CO40" s="14"/>
      <c r="CP40" s="14"/>
      <c r="CQ40" s="14"/>
      <c r="CR40" s="14"/>
      <c r="CS40" s="14"/>
      <c r="CT40" s="14"/>
      <c r="CU40" s="14"/>
      <c r="CV40" s="14"/>
      <c r="CW40" s="14"/>
      <c r="CX40" s="14"/>
      <c r="CY40" s="14"/>
      <c r="CZ40" s="14"/>
      <c r="DA40" s="14"/>
      <c r="DB40" s="14"/>
      <c r="DC40" s="14"/>
      <c r="DD40" s="14"/>
      <c r="DE40" s="14"/>
      <c r="DF40" s="14"/>
      <c r="DG40" s="14"/>
      <c r="DH40" s="14"/>
      <c r="DI40" s="14"/>
      <c r="DJ40" s="14"/>
      <c r="DK40" s="14"/>
      <c r="DL40" s="14"/>
      <c r="DM40" s="14"/>
      <c r="DN40" s="14"/>
      <c r="DO40" s="14"/>
      <c r="DP40" s="14"/>
      <c r="DQ40" s="14"/>
      <c r="DR40" s="14"/>
      <c r="DS40" s="14"/>
      <c r="DT40" s="14"/>
      <c r="DU40" s="14"/>
      <c r="DV40" s="14"/>
      <c r="DW40" s="14"/>
      <c r="DX40" s="14"/>
      <c r="DY40" s="14"/>
      <c r="DZ40" s="14"/>
      <c r="EA40" s="14"/>
      <c r="EB40" s="14"/>
      <c r="EC40" s="14"/>
      <c r="ED40" s="14"/>
      <c r="EE40" s="14"/>
      <c r="EF40" s="14"/>
      <c r="EG40" s="14"/>
      <c r="EH40" s="14"/>
      <c r="EI40" s="14"/>
      <c r="EJ40" s="14"/>
      <c r="EK40" s="14"/>
      <c r="EL40" s="14"/>
      <c r="EM40" s="14"/>
      <c r="EN40" s="14"/>
      <c r="EO40" s="14"/>
      <c r="EP40" s="14"/>
      <c r="EQ40" s="14"/>
      <c r="ER40" s="14"/>
      <c r="ES40" s="14"/>
      <c r="ET40" s="14"/>
      <c r="EU40" s="14"/>
      <c r="EV40" s="14"/>
      <c r="EW40" s="14"/>
      <c r="EX40" s="14"/>
      <c r="EY40" s="14"/>
      <c r="EZ40" s="14"/>
      <c r="FA40" s="14"/>
      <c r="FB40" s="14"/>
      <c r="FC40" s="14"/>
      <c r="FD40" s="14"/>
      <c r="FE40" s="14"/>
      <c r="FF40" s="14"/>
      <c r="FG40" s="14"/>
      <c r="FH40" s="14"/>
      <c r="FI40" s="14"/>
      <c r="FJ40" s="14"/>
      <c r="FK40" s="14"/>
      <c r="FL40" s="14"/>
      <c r="FM40" s="14"/>
      <c r="FN40" s="14"/>
      <c r="FO40" s="14"/>
      <c r="FP40" s="14"/>
      <c r="FQ40" s="14"/>
      <c r="FR40" s="14"/>
      <c r="FS40" s="14"/>
      <c r="FT40" s="14"/>
      <c r="FU40" s="14"/>
      <c r="FV40" s="14"/>
      <c r="FW40" s="14"/>
      <c r="FX40" s="14"/>
      <c r="FY40" s="14"/>
      <c r="FZ40" s="14"/>
      <c r="GA40" s="14"/>
      <c r="GB40" s="14"/>
      <c r="GC40" s="14"/>
      <c r="GD40" s="14"/>
      <c r="GE40" s="14"/>
      <c r="GF40" s="14"/>
      <c r="GG40" s="14"/>
      <c r="GH40" s="14"/>
      <c r="GI40" s="14"/>
      <c r="GJ40" s="14"/>
      <c r="GK40" s="14"/>
      <c r="GL40" s="14"/>
      <c r="GM40" s="14"/>
      <c r="GN40" s="14"/>
      <c r="GO40" s="14"/>
      <c r="GP40" s="14"/>
      <c r="GQ40" s="14"/>
      <c r="GR40" s="14"/>
      <c r="GS40" s="14"/>
      <c r="GT40" s="14"/>
      <c r="GU40" s="14"/>
      <c r="GV40" s="14"/>
      <c r="GW40" s="14"/>
      <c r="GX40" s="14"/>
      <c r="GY40" s="14"/>
      <c r="GZ40" s="14"/>
      <c r="HA40" s="14"/>
      <c r="HB40" s="14"/>
      <c r="HC40" s="14"/>
      <c r="HD40" s="14"/>
      <c r="HE40" s="14"/>
      <c r="HF40" s="14"/>
      <c r="HG40" s="14"/>
      <c r="HH40" s="14"/>
      <c r="HI40" s="14"/>
      <c r="HJ40" s="14"/>
      <c r="HK40" s="14"/>
      <c r="HL40" s="14"/>
      <c r="HM40" s="14"/>
      <c r="HN40" s="14"/>
      <c r="HO40" s="14"/>
      <c r="HP40" s="14"/>
      <c r="HQ40" s="14"/>
      <c r="HR40" s="14"/>
      <c r="HS40" s="14"/>
      <c r="HT40" s="14"/>
      <c r="HU40" s="14"/>
      <c r="HV40" s="14"/>
      <c r="HW40" s="14"/>
      <c r="HX40" s="14"/>
      <c r="HY40" s="14"/>
      <c r="HZ40" s="14"/>
      <c r="IA40" s="14"/>
      <c r="IB40" s="14"/>
      <c r="IC40" s="14"/>
      <c r="ID40" s="14"/>
      <c r="IE40" s="14"/>
      <c r="IF40" s="14"/>
      <c r="IG40" s="14"/>
      <c r="IH40" s="14"/>
      <c r="II40" s="14"/>
      <c r="IJ40" s="14"/>
      <c r="IK40" s="14"/>
      <c r="IL40" s="14"/>
      <c r="IM40" s="14"/>
      <c r="IN40" s="14"/>
      <c r="IO40" s="14"/>
      <c r="IP40" s="14"/>
      <c r="IQ40" s="14"/>
      <c r="IR40" s="14"/>
      <c r="IS40" s="14"/>
      <c r="IT40" s="14"/>
      <c r="IU40" s="14"/>
      <c r="IV40" s="14"/>
      <c r="IW40" s="14"/>
      <c r="IX40" s="14"/>
      <c r="IY40" s="14"/>
      <c r="IZ40" s="14"/>
      <c r="JA40" s="14"/>
      <c r="JB40" s="14"/>
      <c r="JC40" s="14"/>
      <c r="JD40" s="14"/>
      <c r="JE40" s="14"/>
      <c r="JF40" s="14"/>
      <c r="JG40" s="14"/>
      <c r="JH40" s="14"/>
      <c r="JI40" s="14"/>
      <c r="JJ40" s="14"/>
      <c r="JK40" s="14"/>
      <c r="JL40" s="14"/>
      <c r="JM40" s="14"/>
      <c r="JN40" s="14"/>
      <c r="JO40" s="14"/>
      <c r="JP40" s="14"/>
      <c r="JQ40" s="14"/>
      <c r="JR40" s="14"/>
      <c r="JS40" s="14"/>
      <c r="JT40" s="14"/>
      <c r="JU40" s="14"/>
      <c r="JV40" s="14"/>
      <c r="JW40" s="14"/>
      <c r="JX40" s="14"/>
      <c r="JY40" s="14"/>
      <c r="JZ40" s="14"/>
      <c r="KA40" s="14"/>
      <c r="KB40" s="14"/>
      <c r="KC40" s="14"/>
      <c r="KD40" s="14"/>
      <c r="KE40" s="14"/>
      <c r="KF40" s="14"/>
      <c r="KG40" s="14"/>
      <c r="KH40" s="14"/>
      <c r="KI40" s="14"/>
    </row>
    <row r="41" spans="1:295" s="67" customFormat="1" x14ac:dyDescent="0.2">
      <c r="A41" s="151" t="s">
        <v>63</v>
      </c>
      <c r="B41" s="33">
        <f t="shared" si="0"/>
        <v>101.08759356585443</v>
      </c>
      <c r="C41" s="34">
        <f t="shared" si="1"/>
        <v>1.0875935658544478</v>
      </c>
      <c r="D41" s="35">
        <f t="shared" si="2"/>
        <v>18.912406434145552</v>
      </c>
      <c r="E41" s="36">
        <v>120</v>
      </c>
      <c r="F41" s="37">
        <v>66</v>
      </c>
      <c r="G41" s="38">
        <v>26</v>
      </c>
      <c r="H41" s="38">
        <v>33</v>
      </c>
      <c r="I41" s="38">
        <v>23</v>
      </c>
      <c r="J41" s="38">
        <v>26</v>
      </c>
      <c r="K41" s="38">
        <v>21</v>
      </c>
      <c r="L41" s="38">
        <v>19</v>
      </c>
      <c r="M41" s="38">
        <v>23</v>
      </c>
      <c r="N41" s="39">
        <v>36</v>
      </c>
      <c r="O41" s="40">
        <v>100</v>
      </c>
      <c r="P41" s="38">
        <v>10</v>
      </c>
      <c r="Q41" s="38">
        <v>34</v>
      </c>
      <c r="R41" s="38">
        <v>13</v>
      </c>
      <c r="S41" s="38">
        <v>36</v>
      </c>
      <c r="T41" s="38">
        <v>7</v>
      </c>
      <c r="U41" s="39">
        <v>0</v>
      </c>
      <c r="V41" s="41">
        <f t="shared" si="12"/>
        <v>43.478260869565219</v>
      </c>
      <c r="W41" s="42">
        <f t="shared" si="12"/>
        <v>130.76923076923077</v>
      </c>
      <c r="X41" s="42">
        <f t="shared" si="12"/>
        <v>61.904761904761905</v>
      </c>
      <c r="Y41" s="42">
        <f t="shared" si="12"/>
        <v>189.4736842105263</v>
      </c>
      <c r="Z41" s="42">
        <f t="shared" si="12"/>
        <v>30.434782608695656</v>
      </c>
      <c r="AA41" s="43">
        <f t="shared" si="12"/>
        <v>0</v>
      </c>
      <c r="AB41" s="44">
        <f t="shared" si="13"/>
        <v>14.347826086956523</v>
      </c>
      <c r="AC41" s="45">
        <f t="shared" si="13"/>
        <v>30.076923076923077</v>
      </c>
      <c r="AD41" s="45">
        <f t="shared" si="13"/>
        <v>16.095238095238095</v>
      </c>
      <c r="AE41" s="45">
        <f t="shared" si="13"/>
        <v>39.789473684210527</v>
      </c>
      <c r="AF41" s="45">
        <f t="shared" si="13"/>
        <v>5.7826086956521747</v>
      </c>
      <c r="AG41" s="45">
        <f t="shared" si="13"/>
        <v>0</v>
      </c>
      <c r="AH41" s="46">
        <f t="shared" si="5"/>
        <v>106.09206963898039</v>
      </c>
      <c r="AI41" s="44">
        <f t="shared" si="14"/>
        <v>11.304347826086957</v>
      </c>
      <c r="AJ41" s="45">
        <f t="shared" si="14"/>
        <v>43.153846153846153</v>
      </c>
      <c r="AK41" s="45">
        <f t="shared" si="14"/>
        <v>14.238095238095239</v>
      </c>
      <c r="AL41" s="45">
        <f t="shared" si="14"/>
        <v>49.263157894736842</v>
      </c>
      <c r="AM41" s="45">
        <f t="shared" si="14"/>
        <v>6.3913043478260878</v>
      </c>
      <c r="AN41" s="45">
        <f t="shared" si="14"/>
        <v>0</v>
      </c>
      <c r="AO41" s="46">
        <f t="shared" si="7"/>
        <v>124.35075146059128</v>
      </c>
      <c r="AP41" s="47">
        <f t="shared" si="15"/>
        <v>11.304347826086957</v>
      </c>
      <c r="AQ41" s="45">
        <f t="shared" si="15"/>
        <v>43.153846153846153</v>
      </c>
      <c r="AR41" s="45">
        <f t="shared" si="15"/>
        <v>14.238095238095239</v>
      </c>
      <c r="AS41" s="38">
        <f t="shared" si="9"/>
        <v>26</v>
      </c>
      <c r="AT41" s="45">
        <f t="shared" si="16"/>
        <v>6.3913043478260878</v>
      </c>
      <c r="AU41" s="45">
        <f t="shared" si="16"/>
        <v>0</v>
      </c>
      <c r="AV41" s="48">
        <f t="shared" si="11"/>
        <v>101.08759356585445</v>
      </c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  <c r="BT41" s="14"/>
      <c r="BU41" s="14"/>
      <c r="BV41" s="14"/>
      <c r="BW41" s="14"/>
      <c r="BX41" s="14"/>
      <c r="BY41" s="14"/>
      <c r="BZ41" s="14"/>
      <c r="CA41" s="14"/>
      <c r="CB41" s="14"/>
      <c r="CC41" s="14"/>
      <c r="CD41" s="14"/>
      <c r="CE41" s="14"/>
      <c r="CF41" s="14"/>
      <c r="CG41" s="14"/>
      <c r="CH41" s="14"/>
      <c r="CI41" s="14"/>
      <c r="CJ41" s="14"/>
      <c r="CK41" s="14"/>
      <c r="CL41" s="14"/>
      <c r="CM41" s="14"/>
      <c r="CN41" s="14"/>
      <c r="CO41" s="14"/>
      <c r="CP41" s="14"/>
      <c r="CQ41" s="14"/>
      <c r="CR41" s="14"/>
      <c r="CS41" s="14"/>
      <c r="CT41" s="14"/>
      <c r="CU41" s="14"/>
      <c r="CV41" s="14"/>
      <c r="CW41" s="14"/>
      <c r="CX41" s="14"/>
      <c r="CY41" s="14"/>
      <c r="CZ41" s="14"/>
      <c r="DA41" s="14"/>
      <c r="DB41" s="14"/>
      <c r="DC41" s="14"/>
      <c r="DD41" s="14"/>
      <c r="DE41" s="14"/>
      <c r="DF41" s="14"/>
      <c r="DG41" s="14"/>
      <c r="DH41" s="14"/>
      <c r="DI41" s="14"/>
      <c r="DJ41" s="14"/>
      <c r="DK41" s="14"/>
      <c r="DL41" s="14"/>
      <c r="DM41" s="14"/>
      <c r="DN41" s="14"/>
      <c r="DO41" s="14"/>
      <c r="DP41" s="14"/>
      <c r="DQ41" s="14"/>
      <c r="DR41" s="14"/>
      <c r="DS41" s="14"/>
      <c r="DT41" s="14"/>
      <c r="DU41" s="14"/>
      <c r="DV41" s="14"/>
      <c r="DW41" s="14"/>
      <c r="DX41" s="14"/>
      <c r="DY41" s="14"/>
      <c r="DZ41" s="14"/>
      <c r="EA41" s="14"/>
      <c r="EB41" s="14"/>
      <c r="EC41" s="14"/>
      <c r="ED41" s="14"/>
      <c r="EE41" s="14"/>
      <c r="EF41" s="14"/>
      <c r="EG41" s="14"/>
      <c r="EH41" s="14"/>
      <c r="EI41" s="14"/>
      <c r="EJ41" s="14"/>
      <c r="EK41" s="14"/>
      <c r="EL41" s="14"/>
      <c r="EM41" s="14"/>
      <c r="EN41" s="14"/>
      <c r="EO41" s="14"/>
      <c r="EP41" s="14"/>
      <c r="EQ41" s="14"/>
      <c r="ER41" s="14"/>
      <c r="ES41" s="14"/>
      <c r="ET41" s="14"/>
      <c r="EU41" s="14"/>
      <c r="EV41" s="14"/>
      <c r="EW41" s="14"/>
      <c r="EX41" s="14"/>
      <c r="EY41" s="14"/>
      <c r="EZ41" s="14"/>
      <c r="FA41" s="14"/>
      <c r="FB41" s="14"/>
      <c r="FC41" s="14"/>
      <c r="FD41" s="14"/>
      <c r="FE41" s="14"/>
      <c r="FF41" s="14"/>
      <c r="FG41" s="14"/>
      <c r="FH41" s="14"/>
      <c r="FI41" s="14"/>
      <c r="FJ41" s="14"/>
      <c r="FK41" s="14"/>
      <c r="FL41" s="14"/>
      <c r="FM41" s="14"/>
      <c r="FN41" s="14"/>
      <c r="FO41" s="14"/>
      <c r="FP41" s="14"/>
      <c r="FQ41" s="14"/>
      <c r="FR41" s="14"/>
      <c r="FS41" s="14"/>
      <c r="FT41" s="14"/>
      <c r="FU41" s="14"/>
      <c r="FV41" s="14"/>
      <c r="FW41" s="14"/>
      <c r="FX41" s="14"/>
      <c r="FY41" s="14"/>
      <c r="FZ41" s="14"/>
      <c r="GA41" s="14"/>
      <c r="GB41" s="14"/>
      <c r="GC41" s="14"/>
      <c r="GD41" s="14"/>
      <c r="GE41" s="14"/>
      <c r="GF41" s="14"/>
      <c r="GG41" s="14"/>
      <c r="GH41" s="14"/>
      <c r="GI41" s="14"/>
      <c r="GJ41" s="14"/>
      <c r="GK41" s="14"/>
      <c r="GL41" s="14"/>
      <c r="GM41" s="14"/>
      <c r="GN41" s="14"/>
      <c r="GO41" s="14"/>
      <c r="GP41" s="14"/>
      <c r="GQ41" s="14"/>
      <c r="GR41" s="14"/>
      <c r="GS41" s="14"/>
      <c r="GT41" s="14"/>
      <c r="GU41" s="14"/>
      <c r="GV41" s="14"/>
      <c r="GW41" s="14"/>
      <c r="GX41" s="14"/>
      <c r="GY41" s="14"/>
      <c r="GZ41" s="14"/>
      <c r="HA41" s="14"/>
      <c r="HB41" s="14"/>
      <c r="HC41" s="14"/>
      <c r="HD41" s="14"/>
      <c r="HE41" s="14"/>
      <c r="HF41" s="14"/>
      <c r="HG41" s="14"/>
      <c r="HH41" s="14"/>
      <c r="HI41" s="14"/>
      <c r="HJ41" s="14"/>
      <c r="HK41" s="14"/>
      <c r="HL41" s="14"/>
      <c r="HM41" s="14"/>
      <c r="HN41" s="14"/>
      <c r="HO41" s="14"/>
      <c r="HP41" s="14"/>
      <c r="HQ41" s="14"/>
      <c r="HR41" s="14"/>
      <c r="HS41" s="14"/>
      <c r="HT41" s="14"/>
      <c r="HU41" s="14"/>
      <c r="HV41" s="14"/>
      <c r="HW41" s="14"/>
      <c r="HX41" s="14"/>
      <c r="HY41" s="14"/>
      <c r="HZ41" s="14"/>
      <c r="IA41" s="14"/>
      <c r="IB41" s="14"/>
      <c r="IC41" s="14"/>
      <c r="ID41" s="14"/>
      <c r="IE41" s="14"/>
      <c r="IF41" s="14"/>
      <c r="IG41" s="14"/>
      <c r="IH41" s="14"/>
      <c r="II41" s="14"/>
      <c r="IJ41" s="14"/>
      <c r="IK41" s="14"/>
      <c r="IL41" s="14"/>
      <c r="IM41" s="14"/>
      <c r="IN41" s="14"/>
      <c r="IO41" s="14"/>
      <c r="IP41" s="14"/>
      <c r="IQ41" s="14"/>
      <c r="IR41" s="14"/>
      <c r="IS41" s="14"/>
      <c r="IT41" s="14"/>
      <c r="IU41" s="14"/>
      <c r="IV41" s="14"/>
      <c r="IW41" s="14"/>
      <c r="IX41" s="14"/>
      <c r="IY41" s="14"/>
      <c r="IZ41" s="14"/>
      <c r="JA41" s="14"/>
      <c r="JB41" s="14"/>
      <c r="JC41" s="14"/>
      <c r="JD41" s="14"/>
      <c r="JE41" s="14"/>
      <c r="JF41" s="14"/>
      <c r="JG41" s="14"/>
      <c r="JH41" s="14"/>
      <c r="JI41" s="14"/>
      <c r="JJ41" s="14"/>
      <c r="JK41" s="14"/>
      <c r="JL41" s="14"/>
      <c r="JM41" s="14"/>
      <c r="JN41" s="14"/>
      <c r="JO41" s="14"/>
      <c r="JP41" s="14"/>
      <c r="JQ41" s="14"/>
      <c r="JR41" s="14"/>
      <c r="JS41" s="14"/>
      <c r="JT41" s="14"/>
      <c r="JU41" s="14"/>
      <c r="JV41" s="14"/>
      <c r="JW41" s="14"/>
      <c r="JX41" s="14"/>
      <c r="JY41" s="14"/>
      <c r="JZ41" s="14"/>
      <c r="KA41" s="14"/>
      <c r="KB41" s="14"/>
      <c r="KC41" s="14"/>
      <c r="KD41" s="14"/>
      <c r="KE41" s="14"/>
      <c r="KF41" s="14"/>
      <c r="KG41" s="14"/>
      <c r="KH41" s="14"/>
      <c r="KI41" s="14"/>
    </row>
    <row r="42" spans="1:295" s="67" customFormat="1" x14ac:dyDescent="0.2">
      <c r="A42" s="151" t="s">
        <v>64</v>
      </c>
      <c r="B42" s="33">
        <f t="shared" si="0"/>
        <v>78.611492673992672</v>
      </c>
      <c r="C42" s="34">
        <f t="shared" si="1"/>
        <v>-21.388507326007328</v>
      </c>
      <c r="D42" s="35">
        <f t="shared" si="2"/>
        <v>33.388507326007328</v>
      </c>
      <c r="E42" s="36">
        <v>112</v>
      </c>
      <c r="F42" s="37">
        <v>98</v>
      </c>
      <c r="G42" s="38">
        <v>29</v>
      </c>
      <c r="H42" s="38">
        <v>18</v>
      </c>
      <c r="I42" s="38">
        <v>21</v>
      </c>
      <c r="J42" s="38">
        <v>32</v>
      </c>
      <c r="K42" s="38">
        <v>39</v>
      </c>
      <c r="L42" s="38">
        <v>27</v>
      </c>
      <c r="M42" s="38">
        <v>32</v>
      </c>
      <c r="N42" s="39">
        <v>32</v>
      </c>
      <c r="O42" s="40">
        <v>100</v>
      </c>
      <c r="P42" s="38">
        <v>5</v>
      </c>
      <c r="Q42" s="38">
        <v>26</v>
      </c>
      <c r="R42" s="38">
        <v>33</v>
      </c>
      <c r="S42" s="38">
        <v>30</v>
      </c>
      <c r="T42" s="38">
        <v>6</v>
      </c>
      <c r="U42" s="39">
        <v>0</v>
      </c>
      <c r="V42" s="41">
        <f t="shared" si="12"/>
        <v>23.809523809523807</v>
      </c>
      <c r="W42" s="42">
        <f t="shared" si="12"/>
        <v>81.25</v>
      </c>
      <c r="X42" s="42">
        <f t="shared" si="12"/>
        <v>84.615384615384613</v>
      </c>
      <c r="Y42" s="42">
        <f t="shared" si="12"/>
        <v>111.11111111111111</v>
      </c>
      <c r="Z42" s="42">
        <f t="shared" si="12"/>
        <v>18.75</v>
      </c>
      <c r="AA42" s="43">
        <f t="shared" si="12"/>
        <v>0</v>
      </c>
      <c r="AB42" s="44">
        <f t="shared" si="13"/>
        <v>4.2857142857142847</v>
      </c>
      <c r="AC42" s="45">
        <f t="shared" si="13"/>
        <v>17.0625</v>
      </c>
      <c r="AD42" s="45">
        <f t="shared" si="13"/>
        <v>27.076923076923077</v>
      </c>
      <c r="AE42" s="45">
        <f t="shared" si="13"/>
        <v>43.333333333333329</v>
      </c>
      <c r="AF42" s="45">
        <f t="shared" si="13"/>
        <v>5.0625</v>
      </c>
      <c r="AG42" s="45">
        <f t="shared" si="13"/>
        <v>0</v>
      </c>
      <c r="AH42" s="46">
        <f t="shared" si="5"/>
        <v>96.820970695970686</v>
      </c>
      <c r="AI42" s="44">
        <f t="shared" si="14"/>
        <v>6.9047619047619033</v>
      </c>
      <c r="AJ42" s="45">
        <f t="shared" si="14"/>
        <v>14.625</v>
      </c>
      <c r="AK42" s="45">
        <f t="shared" si="14"/>
        <v>17.76923076923077</v>
      </c>
      <c r="AL42" s="45">
        <f t="shared" si="14"/>
        <v>35.555555555555557</v>
      </c>
      <c r="AM42" s="45">
        <f t="shared" si="14"/>
        <v>7.3125</v>
      </c>
      <c r="AN42" s="45">
        <f t="shared" si="14"/>
        <v>0</v>
      </c>
      <c r="AO42" s="46">
        <f t="shared" si="7"/>
        <v>82.167048229548229</v>
      </c>
      <c r="AP42" s="47">
        <f t="shared" si="15"/>
        <v>6.9047619047619033</v>
      </c>
      <c r="AQ42" s="45">
        <f t="shared" si="15"/>
        <v>14.625</v>
      </c>
      <c r="AR42" s="45">
        <f t="shared" si="15"/>
        <v>17.76923076923077</v>
      </c>
      <c r="AS42" s="38">
        <f t="shared" si="9"/>
        <v>32</v>
      </c>
      <c r="AT42" s="45">
        <f t="shared" si="16"/>
        <v>7.3125</v>
      </c>
      <c r="AU42" s="45">
        <f t="shared" si="16"/>
        <v>0</v>
      </c>
      <c r="AV42" s="48">
        <f t="shared" si="11"/>
        <v>78.611492673992672</v>
      </c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  <c r="BT42" s="14"/>
      <c r="BU42" s="14"/>
      <c r="BV42" s="14"/>
      <c r="BW42" s="14"/>
      <c r="BX42" s="14"/>
      <c r="BY42" s="14"/>
      <c r="BZ42" s="14"/>
      <c r="CA42" s="14"/>
      <c r="CB42" s="14"/>
      <c r="CC42" s="14"/>
      <c r="CD42" s="14"/>
      <c r="CE42" s="14"/>
      <c r="CF42" s="14"/>
      <c r="CG42" s="14"/>
      <c r="CH42" s="14"/>
      <c r="CI42" s="14"/>
      <c r="CJ42" s="14"/>
      <c r="CK42" s="14"/>
      <c r="CL42" s="14"/>
      <c r="CM42" s="14"/>
      <c r="CN42" s="14"/>
      <c r="CO42" s="14"/>
      <c r="CP42" s="14"/>
      <c r="CQ42" s="14"/>
      <c r="CR42" s="14"/>
      <c r="CS42" s="14"/>
      <c r="CT42" s="14"/>
      <c r="CU42" s="14"/>
      <c r="CV42" s="14"/>
      <c r="CW42" s="14"/>
      <c r="CX42" s="14"/>
      <c r="CY42" s="14"/>
      <c r="CZ42" s="14"/>
      <c r="DA42" s="14"/>
      <c r="DB42" s="14"/>
      <c r="DC42" s="14"/>
      <c r="DD42" s="14"/>
      <c r="DE42" s="14"/>
      <c r="DF42" s="14"/>
      <c r="DG42" s="14"/>
      <c r="DH42" s="14"/>
      <c r="DI42" s="14"/>
      <c r="DJ42" s="14"/>
      <c r="DK42" s="14"/>
      <c r="DL42" s="14"/>
      <c r="DM42" s="14"/>
      <c r="DN42" s="14"/>
      <c r="DO42" s="14"/>
      <c r="DP42" s="14"/>
      <c r="DQ42" s="14"/>
      <c r="DR42" s="14"/>
      <c r="DS42" s="14"/>
      <c r="DT42" s="14"/>
      <c r="DU42" s="14"/>
      <c r="DV42" s="14"/>
      <c r="DW42" s="14"/>
      <c r="DX42" s="14"/>
      <c r="DY42" s="14"/>
      <c r="DZ42" s="14"/>
      <c r="EA42" s="14"/>
      <c r="EB42" s="14"/>
      <c r="EC42" s="14"/>
      <c r="ED42" s="14"/>
      <c r="EE42" s="14"/>
      <c r="EF42" s="14"/>
      <c r="EG42" s="14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  <c r="GA42" s="14"/>
      <c r="GB42" s="14"/>
      <c r="GC42" s="14"/>
      <c r="GD42" s="14"/>
      <c r="GE42" s="14"/>
      <c r="GF42" s="14"/>
      <c r="GG42" s="14"/>
      <c r="GH42" s="14"/>
      <c r="GI42" s="14"/>
      <c r="GJ42" s="14"/>
      <c r="GK42" s="14"/>
      <c r="GL42" s="14"/>
      <c r="GM42" s="14"/>
      <c r="GN42" s="14"/>
      <c r="GO42" s="14"/>
      <c r="GP42" s="14"/>
      <c r="GQ42" s="14"/>
      <c r="GR42" s="14"/>
      <c r="GS42" s="14"/>
      <c r="GT42" s="14"/>
      <c r="GU42" s="14"/>
      <c r="GV42" s="14"/>
      <c r="GW42" s="14"/>
      <c r="GX42" s="14"/>
      <c r="GY42" s="14"/>
      <c r="GZ42" s="14"/>
      <c r="HA42" s="14"/>
      <c r="HB42" s="14"/>
      <c r="HC42" s="14"/>
      <c r="HD42" s="14"/>
      <c r="HE42" s="14"/>
      <c r="HF42" s="14"/>
      <c r="HG42" s="14"/>
      <c r="HH42" s="14"/>
      <c r="HI42" s="14"/>
      <c r="HJ42" s="14"/>
      <c r="HK42" s="14"/>
      <c r="HL42" s="14"/>
      <c r="HM42" s="14"/>
      <c r="HN42" s="14"/>
      <c r="HO42" s="14"/>
      <c r="HP42" s="14"/>
      <c r="HQ42" s="14"/>
      <c r="HR42" s="14"/>
      <c r="HS42" s="14"/>
      <c r="HT42" s="14"/>
      <c r="HU42" s="14"/>
      <c r="HV42" s="14"/>
      <c r="HW42" s="14"/>
      <c r="HX42" s="14"/>
      <c r="HY42" s="14"/>
      <c r="HZ42" s="14"/>
      <c r="IA42" s="14"/>
      <c r="IB42" s="14"/>
      <c r="IC42" s="14"/>
      <c r="ID42" s="14"/>
      <c r="IE42" s="14"/>
      <c r="IF42" s="14"/>
      <c r="IG42" s="14"/>
      <c r="IH42" s="14"/>
      <c r="II42" s="14"/>
      <c r="IJ42" s="14"/>
      <c r="IK42" s="14"/>
      <c r="IL42" s="14"/>
      <c r="IM42" s="14"/>
      <c r="IN42" s="14"/>
      <c r="IO42" s="14"/>
      <c r="IP42" s="14"/>
      <c r="IQ42" s="14"/>
      <c r="IR42" s="14"/>
      <c r="IS42" s="14"/>
      <c r="IT42" s="14"/>
      <c r="IU42" s="14"/>
      <c r="IV42" s="14"/>
      <c r="IW42" s="14"/>
      <c r="IX42" s="14"/>
      <c r="IY42" s="14"/>
      <c r="IZ42" s="14"/>
      <c r="JA42" s="14"/>
      <c r="JB42" s="14"/>
      <c r="JC42" s="14"/>
      <c r="JD42" s="14"/>
      <c r="JE42" s="14"/>
      <c r="JF42" s="14"/>
      <c r="JG42" s="14"/>
      <c r="JH42" s="14"/>
      <c r="JI42" s="14"/>
      <c r="JJ42" s="14"/>
      <c r="JK42" s="14"/>
      <c r="JL42" s="14"/>
      <c r="JM42" s="14"/>
      <c r="JN42" s="14"/>
      <c r="JO42" s="14"/>
      <c r="JP42" s="14"/>
      <c r="JQ42" s="14"/>
      <c r="JR42" s="14"/>
      <c r="JS42" s="14"/>
      <c r="JT42" s="14"/>
      <c r="JU42" s="14"/>
      <c r="JV42" s="14"/>
      <c r="JW42" s="14"/>
      <c r="JX42" s="14"/>
      <c r="JY42" s="14"/>
      <c r="JZ42" s="14"/>
      <c r="KA42" s="14"/>
      <c r="KB42" s="14"/>
      <c r="KC42" s="14"/>
      <c r="KD42" s="14"/>
      <c r="KE42" s="14"/>
      <c r="KF42" s="14"/>
      <c r="KG42" s="14"/>
      <c r="KH42" s="14"/>
      <c r="KI42" s="14"/>
    </row>
    <row r="43" spans="1:295" s="67" customFormat="1" x14ac:dyDescent="0.2">
      <c r="A43" s="151" t="s">
        <v>65</v>
      </c>
      <c r="B43" s="33">
        <f t="shared" si="0"/>
        <v>95.712024889320801</v>
      </c>
      <c r="C43" s="34">
        <f t="shared" si="1"/>
        <v>-4.2022156084656075</v>
      </c>
      <c r="D43" s="35">
        <f t="shared" si="2"/>
        <v>36.202215608465607</v>
      </c>
      <c r="E43" s="36">
        <v>130</v>
      </c>
      <c r="F43" s="37">
        <v>79</v>
      </c>
      <c r="G43" s="38">
        <v>25</v>
      </c>
      <c r="H43" s="38">
        <v>24</v>
      </c>
      <c r="I43" s="38">
        <v>27</v>
      </c>
      <c r="J43" s="38">
        <v>24</v>
      </c>
      <c r="K43" s="38">
        <v>32</v>
      </c>
      <c r="L43" s="38">
        <v>23</v>
      </c>
      <c r="M43" s="38">
        <v>28</v>
      </c>
      <c r="N43" s="39">
        <v>38</v>
      </c>
      <c r="O43" s="40">
        <v>98</v>
      </c>
      <c r="P43" s="38">
        <v>14</v>
      </c>
      <c r="Q43" s="38">
        <v>34</v>
      </c>
      <c r="R43" s="38">
        <v>23</v>
      </c>
      <c r="S43" s="38">
        <v>24</v>
      </c>
      <c r="T43" s="38">
        <v>3</v>
      </c>
      <c r="U43" s="39">
        <v>0</v>
      </c>
      <c r="V43" s="41">
        <f t="shared" si="12"/>
        <v>51.851851851851848</v>
      </c>
      <c r="W43" s="42">
        <f t="shared" si="12"/>
        <v>141.66666666666669</v>
      </c>
      <c r="X43" s="42">
        <f t="shared" si="12"/>
        <v>71.875</v>
      </c>
      <c r="Y43" s="42">
        <f t="shared" si="12"/>
        <v>104.34782608695652</v>
      </c>
      <c r="Z43" s="42">
        <f t="shared" si="12"/>
        <v>10.714285714285714</v>
      </c>
      <c r="AA43" s="43">
        <f t="shared" si="12"/>
        <v>0</v>
      </c>
      <c r="AB43" s="44">
        <f t="shared" si="13"/>
        <v>12.444444444444443</v>
      </c>
      <c r="AC43" s="45">
        <f t="shared" si="13"/>
        <v>38.250000000000007</v>
      </c>
      <c r="AD43" s="45">
        <f t="shared" si="13"/>
        <v>17.25</v>
      </c>
      <c r="AE43" s="45">
        <f t="shared" si="13"/>
        <v>33.391304347826086</v>
      </c>
      <c r="AF43" s="45">
        <f t="shared" si="13"/>
        <v>2.464285714285714</v>
      </c>
      <c r="AG43" s="45">
        <f t="shared" si="13"/>
        <v>0</v>
      </c>
      <c r="AH43" s="46">
        <f t="shared" si="5"/>
        <v>103.80003450655626</v>
      </c>
      <c r="AI43" s="44">
        <f t="shared" si="14"/>
        <v>12.96296296296296</v>
      </c>
      <c r="AJ43" s="45">
        <f t="shared" si="14"/>
        <v>34.000000000000007</v>
      </c>
      <c r="AK43" s="45">
        <f t="shared" si="14"/>
        <v>19.40625</v>
      </c>
      <c r="AL43" s="45">
        <f t="shared" si="14"/>
        <v>25.043478260869566</v>
      </c>
      <c r="AM43" s="45">
        <f t="shared" si="14"/>
        <v>3.4285714285714284</v>
      </c>
      <c r="AN43" s="45">
        <f t="shared" si="14"/>
        <v>0</v>
      </c>
      <c r="AO43" s="46">
        <f t="shared" si="7"/>
        <v>94.841262652403955</v>
      </c>
      <c r="AP43" s="47">
        <f t="shared" si="15"/>
        <v>12.96296296296296</v>
      </c>
      <c r="AQ43" s="45">
        <f t="shared" si="15"/>
        <v>34.000000000000007</v>
      </c>
      <c r="AR43" s="45">
        <f t="shared" si="15"/>
        <v>19.40625</v>
      </c>
      <c r="AS43" s="38">
        <f t="shared" si="9"/>
        <v>24</v>
      </c>
      <c r="AT43" s="45">
        <f t="shared" si="16"/>
        <v>3.4285714285714284</v>
      </c>
      <c r="AU43" s="45">
        <f t="shared" si="16"/>
        <v>0</v>
      </c>
      <c r="AV43" s="48">
        <f t="shared" si="11"/>
        <v>93.797784391534393</v>
      </c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  <c r="BT43" s="14"/>
      <c r="BU43" s="14"/>
      <c r="BV43" s="14"/>
      <c r="BW43" s="14"/>
      <c r="BX43" s="14"/>
      <c r="BY43" s="14"/>
      <c r="BZ43" s="14"/>
      <c r="CA43" s="14"/>
      <c r="CB43" s="14"/>
      <c r="CC43" s="14"/>
      <c r="CD43" s="14"/>
      <c r="CE43" s="14"/>
      <c r="CF43" s="14"/>
      <c r="CG43" s="14"/>
      <c r="CH43" s="14"/>
      <c r="CI43" s="14"/>
      <c r="CJ43" s="14"/>
      <c r="CK43" s="14"/>
      <c r="CL43" s="14"/>
      <c r="CM43" s="14"/>
      <c r="CN43" s="14"/>
      <c r="CO43" s="14"/>
      <c r="CP43" s="14"/>
      <c r="CQ43" s="14"/>
      <c r="CR43" s="14"/>
      <c r="CS43" s="14"/>
      <c r="CT43" s="14"/>
      <c r="CU43" s="14"/>
      <c r="CV43" s="14"/>
      <c r="CW43" s="14"/>
      <c r="CX43" s="14"/>
      <c r="CY43" s="14"/>
      <c r="CZ43" s="14"/>
      <c r="DA43" s="14"/>
      <c r="DB43" s="14"/>
      <c r="DC43" s="14"/>
      <c r="DD43" s="14"/>
      <c r="DE43" s="14"/>
      <c r="DF43" s="14"/>
      <c r="DG43" s="14"/>
      <c r="DH43" s="14"/>
      <c r="DI43" s="14"/>
      <c r="DJ43" s="14"/>
      <c r="DK43" s="14"/>
      <c r="DL43" s="14"/>
      <c r="DM43" s="14"/>
      <c r="DN43" s="14"/>
      <c r="DO43" s="14"/>
      <c r="DP43" s="14"/>
      <c r="DQ43" s="14"/>
      <c r="DR43" s="14"/>
      <c r="DS43" s="14"/>
      <c r="DT43" s="14"/>
      <c r="DU43" s="14"/>
      <c r="DV43" s="14"/>
      <c r="DW43" s="14"/>
      <c r="DX43" s="14"/>
      <c r="DY43" s="14"/>
      <c r="DZ43" s="14"/>
      <c r="EA43" s="14"/>
      <c r="EB43" s="14"/>
      <c r="EC43" s="14"/>
      <c r="ED43" s="14"/>
      <c r="EE43" s="14"/>
      <c r="EF43" s="14"/>
      <c r="EG43" s="14"/>
      <c r="EH43" s="14"/>
      <c r="EI43" s="14"/>
      <c r="EJ43" s="14"/>
      <c r="EK43" s="14"/>
      <c r="EL43" s="14"/>
      <c r="EM43" s="14"/>
      <c r="EN43" s="14"/>
      <c r="EO43" s="14"/>
      <c r="EP43" s="14"/>
      <c r="EQ43" s="14"/>
      <c r="ER43" s="14"/>
      <c r="ES43" s="14"/>
      <c r="ET43" s="14"/>
      <c r="EU43" s="14"/>
      <c r="EV43" s="14"/>
      <c r="EW43" s="14"/>
      <c r="EX43" s="14"/>
      <c r="EY43" s="14"/>
      <c r="EZ43" s="14"/>
      <c r="FA43" s="14"/>
      <c r="FB43" s="14"/>
      <c r="FC43" s="14"/>
      <c r="FD43" s="14"/>
      <c r="FE43" s="14"/>
      <c r="FF43" s="14"/>
      <c r="FG43" s="14"/>
      <c r="FH43" s="14"/>
      <c r="FI43" s="14"/>
      <c r="FJ43" s="14"/>
      <c r="FK43" s="14"/>
      <c r="FL43" s="14"/>
      <c r="FM43" s="14"/>
      <c r="FN43" s="14"/>
      <c r="FO43" s="14"/>
      <c r="FP43" s="14"/>
      <c r="FQ43" s="14"/>
      <c r="FR43" s="14"/>
      <c r="FS43" s="14"/>
      <c r="FT43" s="14"/>
      <c r="FU43" s="14"/>
      <c r="FV43" s="14"/>
      <c r="FW43" s="14"/>
      <c r="FX43" s="14"/>
      <c r="FY43" s="14"/>
      <c r="FZ43" s="14"/>
      <c r="GA43" s="14"/>
      <c r="GB43" s="14"/>
      <c r="GC43" s="14"/>
      <c r="GD43" s="14"/>
      <c r="GE43" s="14"/>
      <c r="GF43" s="14"/>
      <c r="GG43" s="14"/>
      <c r="GH43" s="14"/>
      <c r="GI43" s="14"/>
      <c r="GJ43" s="14"/>
      <c r="GK43" s="14"/>
      <c r="GL43" s="14"/>
      <c r="GM43" s="14"/>
      <c r="GN43" s="14"/>
      <c r="GO43" s="14"/>
      <c r="GP43" s="14"/>
      <c r="GQ43" s="14"/>
      <c r="GR43" s="14"/>
      <c r="GS43" s="14"/>
      <c r="GT43" s="14"/>
      <c r="GU43" s="14"/>
      <c r="GV43" s="14"/>
      <c r="GW43" s="14"/>
      <c r="GX43" s="14"/>
      <c r="GY43" s="14"/>
      <c r="GZ43" s="14"/>
      <c r="HA43" s="14"/>
      <c r="HB43" s="14"/>
      <c r="HC43" s="14"/>
      <c r="HD43" s="14"/>
      <c r="HE43" s="14"/>
      <c r="HF43" s="14"/>
      <c r="HG43" s="14"/>
      <c r="HH43" s="14"/>
      <c r="HI43" s="14"/>
      <c r="HJ43" s="14"/>
      <c r="HK43" s="14"/>
      <c r="HL43" s="14"/>
      <c r="HM43" s="14"/>
      <c r="HN43" s="14"/>
      <c r="HO43" s="14"/>
      <c r="HP43" s="14"/>
      <c r="HQ43" s="14"/>
      <c r="HR43" s="14"/>
      <c r="HS43" s="14"/>
      <c r="HT43" s="14"/>
      <c r="HU43" s="14"/>
      <c r="HV43" s="14"/>
      <c r="HW43" s="14"/>
      <c r="HX43" s="14"/>
      <c r="HY43" s="14"/>
      <c r="HZ43" s="14"/>
      <c r="IA43" s="14"/>
      <c r="IB43" s="14"/>
      <c r="IC43" s="14"/>
      <c r="ID43" s="14"/>
      <c r="IE43" s="14"/>
      <c r="IF43" s="14"/>
      <c r="IG43" s="14"/>
      <c r="IH43" s="14"/>
      <c r="II43" s="14"/>
      <c r="IJ43" s="14"/>
      <c r="IK43" s="14"/>
      <c r="IL43" s="14"/>
      <c r="IM43" s="14"/>
      <c r="IN43" s="14"/>
      <c r="IO43" s="14"/>
      <c r="IP43" s="14"/>
      <c r="IQ43" s="14"/>
      <c r="IR43" s="14"/>
      <c r="IS43" s="14"/>
      <c r="IT43" s="14"/>
      <c r="IU43" s="14"/>
      <c r="IV43" s="14"/>
      <c r="IW43" s="14"/>
      <c r="IX43" s="14"/>
      <c r="IY43" s="14"/>
      <c r="IZ43" s="14"/>
      <c r="JA43" s="14"/>
      <c r="JB43" s="14"/>
      <c r="JC43" s="14"/>
      <c r="JD43" s="14"/>
      <c r="JE43" s="14"/>
      <c r="JF43" s="14"/>
      <c r="JG43" s="14"/>
      <c r="JH43" s="14"/>
      <c r="JI43" s="14"/>
      <c r="JJ43" s="14"/>
      <c r="JK43" s="14"/>
      <c r="JL43" s="14"/>
      <c r="JM43" s="14"/>
      <c r="JN43" s="14"/>
      <c r="JO43" s="14"/>
      <c r="JP43" s="14"/>
      <c r="JQ43" s="14"/>
      <c r="JR43" s="14"/>
      <c r="JS43" s="14"/>
      <c r="JT43" s="14"/>
      <c r="JU43" s="14"/>
      <c r="JV43" s="14"/>
      <c r="JW43" s="14"/>
      <c r="JX43" s="14"/>
      <c r="JY43" s="14"/>
      <c r="JZ43" s="14"/>
      <c r="KA43" s="14"/>
      <c r="KB43" s="14"/>
      <c r="KC43" s="14"/>
      <c r="KD43" s="14"/>
      <c r="KE43" s="14"/>
      <c r="KF43" s="14"/>
      <c r="KG43" s="14"/>
      <c r="KH43" s="14"/>
      <c r="KI43" s="14"/>
    </row>
    <row r="44" spans="1:295" s="67" customFormat="1" x14ac:dyDescent="0.2">
      <c r="A44" s="151" t="s">
        <v>66</v>
      </c>
      <c r="B44" s="33">
        <f t="shared" si="0"/>
        <v>103.55949197860963</v>
      </c>
      <c r="C44" s="34">
        <f t="shared" si="1"/>
        <v>3.417112299465245</v>
      </c>
      <c r="D44" s="35">
        <f t="shared" si="2"/>
        <v>-1.417112299465245</v>
      </c>
      <c r="E44" s="36">
        <v>98</v>
      </c>
      <c r="F44" s="37">
        <v>114</v>
      </c>
      <c r="G44" s="38">
        <v>30</v>
      </c>
      <c r="H44" s="38">
        <v>35</v>
      </c>
      <c r="I44" s="38">
        <v>44</v>
      </c>
      <c r="J44" s="38">
        <v>33</v>
      </c>
      <c r="K44" s="38">
        <v>44</v>
      </c>
      <c r="L44" s="38">
        <v>37</v>
      </c>
      <c r="M44" s="38">
        <v>51</v>
      </c>
      <c r="N44" s="39">
        <v>60</v>
      </c>
      <c r="O44" s="40">
        <v>96</v>
      </c>
      <c r="P44" s="38">
        <v>0</v>
      </c>
      <c r="Q44" s="38">
        <v>25</v>
      </c>
      <c r="R44" s="38">
        <v>33</v>
      </c>
      <c r="S44" s="38">
        <v>30</v>
      </c>
      <c r="T44" s="38">
        <v>8</v>
      </c>
      <c r="U44" s="39">
        <v>0</v>
      </c>
      <c r="V44" s="41">
        <f t="shared" si="12"/>
        <v>0</v>
      </c>
      <c r="W44" s="42">
        <f t="shared" si="12"/>
        <v>75.757575757575751</v>
      </c>
      <c r="X44" s="42">
        <f t="shared" si="12"/>
        <v>75</v>
      </c>
      <c r="Y44" s="42">
        <f t="shared" si="12"/>
        <v>81.081081081081081</v>
      </c>
      <c r="Z44" s="42">
        <f t="shared" si="12"/>
        <v>15.686274509803921</v>
      </c>
      <c r="AA44" s="43">
        <f t="shared" si="12"/>
        <v>0</v>
      </c>
      <c r="AB44" s="44">
        <f t="shared" si="13"/>
        <v>0</v>
      </c>
      <c r="AC44" s="45">
        <f t="shared" si="13"/>
        <v>33.333333333333329</v>
      </c>
      <c r="AD44" s="45">
        <f t="shared" si="13"/>
        <v>24.75</v>
      </c>
      <c r="AE44" s="45">
        <f t="shared" si="13"/>
        <v>35.675675675675677</v>
      </c>
      <c r="AF44" s="45">
        <f t="shared" si="13"/>
        <v>5.8039215686274508</v>
      </c>
      <c r="AG44" s="45">
        <f t="shared" si="13"/>
        <v>0</v>
      </c>
      <c r="AH44" s="46">
        <f t="shared" si="5"/>
        <v>99.56293057763645</v>
      </c>
      <c r="AI44" s="44">
        <f t="shared" si="14"/>
        <v>0</v>
      </c>
      <c r="AJ44" s="45">
        <f t="shared" si="14"/>
        <v>26.515151515151512</v>
      </c>
      <c r="AK44" s="45">
        <f t="shared" si="14"/>
        <v>33</v>
      </c>
      <c r="AL44" s="45">
        <f t="shared" si="14"/>
        <v>26.756756756756758</v>
      </c>
      <c r="AM44" s="45">
        <f t="shared" si="14"/>
        <v>6.901960784313725</v>
      </c>
      <c r="AN44" s="45">
        <f t="shared" si="14"/>
        <v>0</v>
      </c>
      <c r="AO44" s="46">
        <f t="shared" si="7"/>
        <v>93.173869056222003</v>
      </c>
      <c r="AP44" s="47">
        <f t="shared" si="15"/>
        <v>0</v>
      </c>
      <c r="AQ44" s="45">
        <f t="shared" si="15"/>
        <v>26.515151515151512</v>
      </c>
      <c r="AR44" s="45">
        <f t="shared" si="15"/>
        <v>33</v>
      </c>
      <c r="AS44" s="38">
        <f t="shared" si="9"/>
        <v>33</v>
      </c>
      <c r="AT44" s="45">
        <f t="shared" si="16"/>
        <v>6.901960784313725</v>
      </c>
      <c r="AU44" s="45">
        <f t="shared" si="16"/>
        <v>0</v>
      </c>
      <c r="AV44" s="48">
        <f t="shared" si="11"/>
        <v>99.417112299465245</v>
      </c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  <c r="BT44" s="14"/>
      <c r="BU44" s="14"/>
      <c r="BV44" s="14"/>
      <c r="BW44" s="14"/>
      <c r="BX44" s="14"/>
      <c r="BY44" s="14"/>
      <c r="BZ44" s="14"/>
      <c r="CA44" s="14"/>
      <c r="CB44" s="14"/>
      <c r="CC44" s="14"/>
      <c r="CD44" s="14"/>
      <c r="CE44" s="14"/>
      <c r="CF44" s="14"/>
      <c r="CG44" s="14"/>
      <c r="CH44" s="14"/>
      <c r="CI44" s="14"/>
      <c r="CJ44" s="14"/>
      <c r="CK44" s="14"/>
      <c r="CL44" s="14"/>
      <c r="CM44" s="14"/>
      <c r="CN44" s="14"/>
      <c r="CO44" s="14"/>
      <c r="CP44" s="14"/>
      <c r="CQ44" s="14"/>
      <c r="CR44" s="14"/>
      <c r="CS44" s="14"/>
      <c r="CT44" s="14"/>
      <c r="CU44" s="14"/>
      <c r="CV44" s="14"/>
      <c r="CW44" s="14"/>
      <c r="CX44" s="14"/>
      <c r="CY44" s="14"/>
      <c r="CZ44" s="14"/>
      <c r="DA44" s="14"/>
      <c r="DB44" s="14"/>
      <c r="DC44" s="14"/>
      <c r="DD44" s="14"/>
      <c r="DE44" s="14"/>
      <c r="DF44" s="14"/>
      <c r="DG44" s="14"/>
      <c r="DH44" s="14"/>
      <c r="DI44" s="14"/>
      <c r="DJ44" s="14"/>
      <c r="DK44" s="14"/>
      <c r="DL44" s="14"/>
      <c r="DM44" s="14"/>
      <c r="DN44" s="14"/>
      <c r="DO44" s="14"/>
      <c r="DP44" s="14"/>
      <c r="DQ44" s="14"/>
      <c r="DR44" s="14"/>
      <c r="DS44" s="14"/>
      <c r="DT44" s="14"/>
      <c r="DU44" s="14"/>
      <c r="DV44" s="14"/>
      <c r="DW44" s="14"/>
      <c r="DX44" s="14"/>
      <c r="DY44" s="14"/>
      <c r="DZ44" s="14"/>
      <c r="EA44" s="14"/>
      <c r="EB44" s="14"/>
      <c r="EC44" s="14"/>
      <c r="ED44" s="14"/>
      <c r="EE44" s="14"/>
      <c r="EF44" s="14"/>
      <c r="EG44" s="14"/>
      <c r="EH44" s="14"/>
      <c r="EI44" s="14"/>
      <c r="EJ44" s="14"/>
      <c r="EK44" s="14"/>
      <c r="EL44" s="14"/>
      <c r="EM44" s="14"/>
      <c r="EN44" s="14"/>
      <c r="EO44" s="14"/>
      <c r="EP44" s="14"/>
      <c r="EQ44" s="14"/>
      <c r="ER44" s="14"/>
      <c r="ES44" s="14"/>
      <c r="ET44" s="14"/>
      <c r="EU44" s="14"/>
      <c r="EV44" s="14"/>
      <c r="EW44" s="14"/>
      <c r="EX44" s="14"/>
      <c r="EY44" s="14"/>
      <c r="EZ44" s="14"/>
      <c r="FA44" s="14"/>
      <c r="FB44" s="14"/>
      <c r="FC44" s="14"/>
      <c r="FD44" s="14"/>
      <c r="FE44" s="14"/>
      <c r="FF44" s="14"/>
      <c r="FG44" s="14"/>
      <c r="FH44" s="14"/>
      <c r="FI44" s="14"/>
      <c r="FJ44" s="14"/>
      <c r="FK44" s="14"/>
      <c r="FL44" s="14"/>
      <c r="FM44" s="14"/>
      <c r="FN44" s="14"/>
      <c r="FO44" s="14"/>
      <c r="FP44" s="14"/>
      <c r="FQ44" s="14"/>
      <c r="FR44" s="14"/>
      <c r="FS44" s="14"/>
      <c r="FT44" s="14"/>
      <c r="FU44" s="14"/>
      <c r="FV44" s="14"/>
      <c r="FW44" s="14"/>
      <c r="FX44" s="14"/>
      <c r="FY44" s="14"/>
      <c r="FZ44" s="14"/>
      <c r="GA44" s="14"/>
      <c r="GB44" s="14"/>
      <c r="GC44" s="14"/>
      <c r="GD44" s="14"/>
      <c r="GE44" s="14"/>
      <c r="GF44" s="14"/>
      <c r="GG44" s="14"/>
      <c r="GH44" s="14"/>
      <c r="GI44" s="14"/>
      <c r="GJ44" s="14"/>
      <c r="GK44" s="14"/>
      <c r="GL44" s="14"/>
      <c r="GM44" s="14"/>
      <c r="GN44" s="14"/>
      <c r="GO44" s="14"/>
      <c r="GP44" s="14"/>
      <c r="GQ44" s="14"/>
      <c r="GR44" s="14"/>
      <c r="GS44" s="14"/>
      <c r="GT44" s="14"/>
      <c r="GU44" s="14"/>
      <c r="GV44" s="14"/>
      <c r="GW44" s="14"/>
      <c r="GX44" s="14"/>
      <c r="GY44" s="14"/>
      <c r="GZ44" s="14"/>
      <c r="HA44" s="14"/>
      <c r="HB44" s="14"/>
      <c r="HC44" s="14"/>
      <c r="HD44" s="14"/>
      <c r="HE44" s="14"/>
      <c r="HF44" s="14"/>
      <c r="HG44" s="14"/>
      <c r="HH44" s="14"/>
      <c r="HI44" s="14"/>
      <c r="HJ44" s="14"/>
      <c r="HK44" s="14"/>
      <c r="HL44" s="14"/>
      <c r="HM44" s="14"/>
      <c r="HN44" s="14"/>
      <c r="HO44" s="14"/>
      <c r="HP44" s="14"/>
      <c r="HQ44" s="14"/>
      <c r="HR44" s="14"/>
      <c r="HS44" s="14"/>
      <c r="HT44" s="14"/>
      <c r="HU44" s="14"/>
      <c r="HV44" s="14"/>
      <c r="HW44" s="14"/>
      <c r="HX44" s="14"/>
      <c r="HY44" s="14"/>
      <c r="HZ44" s="14"/>
      <c r="IA44" s="14"/>
      <c r="IB44" s="14"/>
      <c r="IC44" s="14"/>
      <c r="ID44" s="14"/>
      <c r="IE44" s="14"/>
      <c r="IF44" s="14"/>
      <c r="IG44" s="14"/>
      <c r="IH44" s="14"/>
      <c r="II44" s="14"/>
      <c r="IJ44" s="14"/>
      <c r="IK44" s="14"/>
      <c r="IL44" s="14"/>
      <c r="IM44" s="14"/>
      <c r="IN44" s="14"/>
      <c r="IO44" s="14"/>
      <c r="IP44" s="14"/>
      <c r="IQ44" s="14"/>
      <c r="IR44" s="14"/>
      <c r="IS44" s="14"/>
      <c r="IT44" s="14"/>
      <c r="IU44" s="14"/>
      <c r="IV44" s="14"/>
      <c r="IW44" s="14"/>
      <c r="IX44" s="14"/>
      <c r="IY44" s="14"/>
      <c r="IZ44" s="14"/>
      <c r="JA44" s="14"/>
      <c r="JB44" s="14"/>
      <c r="JC44" s="14"/>
      <c r="JD44" s="14"/>
      <c r="JE44" s="14"/>
      <c r="JF44" s="14"/>
      <c r="JG44" s="14"/>
      <c r="JH44" s="14"/>
      <c r="JI44" s="14"/>
      <c r="JJ44" s="14"/>
      <c r="JK44" s="14"/>
      <c r="JL44" s="14"/>
      <c r="JM44" s="14"/>
      <c r="JN44" s="14"/>
      <c r="JO44" s="14"/>
      <c r="JP44" s="14"/>
      <c r="JQ44" s="14"/>
      <c r="JR44" s="14"/>
      <c r="JS44" s="14"/>
      <c r="JT44" s="14"/>
      <c r="JU44" s="14"/>
      <c r="JV44" s="14"/>
      <c r="JW44" s="14"/>
      <c r="JX44" s="14"/>
      <c r="JY44" s="14"/>
      <c r="JZ44" s="14"/>
      <c r="KA44" s="14"/>
      <c r="KB44" s="14"/>
      <c r="KC44" s="14"/>
      <c r="KD44" s="14"/>
      <c r="KE44" s="14"/>
      <c r="KF44" s="14"/>
      <c r="KG44" s="14"/>
      <c r="KH44" s="14"/>
      <c r="KI44" s="14"/>
    </row>
    <row r="45" spans="1:295" s="67" customFormat="1" x14ac:dyDescent="0.2">
      <c r="A45" s="151" t="s">
        <v>67</v>
      </c>
      <c r="B45" s="33">
        <f t="shared" si="0"/>
        <v>101.52721018231854</v>
      </c>
      <c r="C45" s="34">
        <f t="shared" si="1"/>
        <v>1.4508496732026117</v>
      </c>
      <c r="D45" s="35">
        <f t="shared" si="2"/>
        <v>11.549150326797388</v>
      </c>
      <c r="E45" s="36">
        <v>108</v>
      </c>
      <c r="F45" s="37">
        <v>95</v>
      </c>
      <c r="G45" s="38">
        <v>30</v>
      </c>
      <c r="H45" s="38">
        <v>35</v>
      </c>
      <c r="I45" s="38">
        <v>27</v>
      </c>
      <c r="J45" s="38">
        <v>28</v>
      </c>
      <c r="K45" s="38">
        <v>34</v>
      </c>
      <c r="L45" s="38">
        <v>33</v>
      </c>
      <c r="M45" s="38">
        <v>25</v>
      </c>
      <c r="N45" s="39">
        <v>33</v>
      </c>
      <c r="O45" s="40">
        <v>95</v>
      </c>
      <c r="P45" s="38">
        <v>14</v>
      </c>
      <c r="Q45" s="38">
        <v>18</v>
      </c>
      <c r="R45" s="38">
        <v>28</v>
      </c>
      <c r="S45" s="38">
        <v>29</v>
      </c>
      <c r="T45" s="38">
        <v>6</v>
      </c>
      <c r="U45" s="39">
        <v>0</v>
      </c>
      <c r="V45" s="41">
        <f t="shared" si="12"/>
        <v>51.851851851851848</v>
      </c>
      <c r="W45" s="42">
        <f t="shared" si="12"/>
        <v>64.285714285714292</v>
      </c>
      <c r="X45" s="42">
        <f t="shared" si="12"/>
        <v>82.35294117647058</v>
      </c>
      <c r="Y45" s="42">
        <f t="shared" si="12"/>
        <v>87.878787878787875</v>
      </c>
      <c r="Z45" s="42">
        <f t="shared" si="12"/>
        <v>24</v>
      </c>
      <c r="AA45" s="43">
        <f t="shared" si="12"/>
        <v>0</v>
      </c>
      <c r="AB45" s="44">
        <f t="shared" si="13"/>
        <v>18.148148148148149</v>
      </c>
      <c r="AC45" s="45">
        <f t="shared" si="13"/>
        <v>17.357142857142858</v>
      </c>
      <c r="AD45" s="45">
        <f t="shared" si="13"/>
        <v>23.058823529411761</v>
      </c>
      <c r="AE45" s="45">
        <f t="shared" si="13"/>
        <v>29.878787878787879</v>
      </c>
      <c r="AF45" s="45">
        <f t="shared" si="13"/>
        <v>7.92</v>
      </c>
      <c r="AG45" s="45">
        <f t="shared" si="13"/>
        <v>0</v>
      </c>
      <c r="AH45" s="46">
        <f t="shared" si="5"/>
        <v>96.362902413490644</v>
      </c>
      <c r="AI45" s="44">
        <f t="shared" si="14"/>
        <v>15.555555555555554</v>
      </c>
      <c r="AJ45" s="45">
        <f t="shared" si="14"/>
        <v>22.5</v>
      </c>
      <c r="AK45" s="45">
        <f t="shared" si="14"/>
        <v>22.235294117647058</v>
      </c>
      <c r="AL45" s="45">
        <f t="shared" si="14"/>
        <v>24.606060606060606</v>
      </c>
      <c r="AM45" s="45">
        <f t="shared" si="14"/>
        <v>8.16</v>
      </c>
      <c r="AN45" s="45">
        <f t="shared" si="14"/>
        <v>0</v>
      </c>
      <c r="AO45" s="46">
        <f t="shared" si="7"/>
        <v>93.056910279263221</v>
      </c>
      <c r="AP45" s="47">
        <f t="shared" si="15"/>
        <v>15.555555555555554</v>
      </c>
      <c r="AQ45" s="45">
        <f t="shared" si="15"/>
        <v>22.5</v>
      </c>
      <c r="AR45" s="45">
        <f t="shared" si="15"/>
        <v>22.235294117647058</v>
      </c>
      <c r="AS45" s="38">
        <f t="shared" si="9"/>
        <v>28</v>
      </c>
      <c r="AT45" s="45">
        <f t="shared" si="16"/>
        <v>8.16</v>
      </c>
      <c r="AU45" s="45">
        <f t="shared" si="16"/>
        <v>0</v>
      </c>
      <c r="AV45" s="48">
        <f t="shared" si="11"/>
        <v>96.450849673202612</v>
      </c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  <c r="BT45" s="14"/>
      <c r="BU45" s="14"/>
      <c r="BV45" s="14"/>
      <c r="BW45" s="14"/>
      <c r="BX45" s="14"/>
      <c r="BY45" s="14"/>
      <c r="BZ45" s="14"/>
      <c r="CA45" s="14"/>
      <c r="CB45" s="14"/>
      <c r="CC45" s="14"/>
      <c r="CD45" s="14"/>
      <c r="CE45" s="14"/>
      <c r="CF45" s="14"/>
      <c r="CG45" s="14"/>
      <c r="CH45" s="14"/>
      <c r="CI45" s="14"/>
      <c r="CJ45" s="14"/>
      <c r="CK45" s="14"/>
      <c r="CL45" s="14"/>
      <c r="CM45" s="14"/>
      <c r="CN45" s="14"/>
      <c r="CO45" s="14"/>
      <c r="CP45" s="14"/>
      <c r="CQ45" s="14"/>
      <c r="CR45" s="14"/>
      <c r="CS45" s="14"/>
      <c r="CT45" s="14"/>
      <c r="CU45" s="14"/>
      <c r="CV45" s="14"/>
      <c r="CW45" s="14"/>
      <c r="CX45" s="14"/>
      <c r="CY45" s="14"/>
      <c r="CZ45" s="14"/>
      <c r="DA45" s="14"/>
      <c r="DB45" s="14"/>
      <c r="DC45" s="14"/>
      <c r="DD45" s="14"/>
      <c r="DE45" s="14"/>
      <c r="DF45" s="14"/>
      <c r="DG45" s="14"/>
      <c r="DH45" s="14"/>
      <c r="DI45" s="14"/>
      <c r="DJ45" s="14"/>
      <c r="DK45" s="14"/>
      <c r="DL45" s="14"/>
      <c r="DM45" s="14"/>
      <c r="DN45" s="14"/>
      <c r="DO45" s="14"/>
      <c r="DP45" s="14"/>
      <c r="DQ45" s="14"/>
      <c r="DR45" s="14"/>
      <c r="DS45" s="14"/>
      <c r="DT45" s="14"/>
      <c r="DU45" s="14"/>
      <c r="DV45" s="14"/>
      <c r="DW45" s="14"/>
      <c r="DX45" s="14"/>
      <c r="DY45" s="14"/>
      <c r="DZ45" s="14"/>
      <c r="EA45" s="14"/>
      <c r="EB45" s="14"/>
      <c r="EC45" s="14"/>
      <c r="ED45" s="14"/>
      <c r="EE45" s="14"/>
      <c r="EF45" s="14"/>
      <c r="EG45" s="14"/>
      <c r="EH45" s="14"/>
      <c r="EI45" s="14"/>
      <c r="EJ45" s="14"/>
      <c r="EK45" s="14"/>
      <c r="EL45" s="14"/>
      <c r="EM45" s="14"/>
      <c r="EN45" s="14"/>
      <c r="EO45" s="14"/>
      <c r="EP45" s="14"/>
      <c r="EQ45" s="14"/>
      <c r="ER45" s="14"/>
      <c r="ES45" s="14"/>
      <c r="ET45" s="14"/>
      <c r="EU45" s="14"/>
      <c r="EV45" s="14"/>
      <c r="EW45" s="14"/>
      <c r="EX45" s="14"/>
      <c r="EY45" s="14"/>
      <c r="EZ45" s="14"/>
      <c r="FA45" s="14"/>
      <c r="FB45" s="14"/>
      <c r="FC45" s="14"/>
      <c r="FD45" s="14"/>
      <c r="FE45" s="14"/>
      <c r="FF45" s="14"/>
      <c r="FG45" s="14"/>
      <c r="FH45" s="14"/>
      <c r="FI45" s="14"/>
      <c r="FJ45" s="14"/>
      <c r="FK45" s="14"/>
      <c r="FL45" s="14"/>
      <c r="FM45" s="14"/>
      <c r="FN45" s="14"/>
      <c r="FO45" s="14"/>
      <c r="FP45" s="14"/>
      <c r="FQ45" s="14"/>
      <c r="FR45" s="14"/>
      <c r="FS45" s="14"/>
      <c r="FT45" s="14"/>
      <c r="FU45" s="14"/>
      <c r="FV45" s="14"/>
      <c r="FW45" s="14"/>
      <c r="FX45" s="14"/>
      <c r="FY45" s="14"/>
      <c r="FZ45" s="14"/>
      <c r="GA45" s="14"/>
      <c r="GB45" s="14"/>
      <c r="GC45" s="14"/>
      <c r="GD45" s="14"/>
      <c r="GE45" s="14"/>
      <c r="GF45" s="14"/>
      <c r="GG45" s="14"/>
      <c r="GH45" s="14"/>
      <c r="GI45" s="14"/>
      <c r="GJ45" s="14"/>
      <c r="GK45" s="14"/>
      <c r="GL45" s="14"/>
      <c r="GM45" s="14"/>
      <c r="GN45" s="14"/>
      <c r="GO45" s="14"/>
      <c r="GP45" s="14"/>
      <c r="GQ45" s="14"/>
      <c r="GR45" s="14"/>
      <c r="GS45" s="14"/>
      <c r="GT45" s="14"/>
      <c r="GU45" s="14"/>
      <c r="GV45" s="14"/>
      <c r="GW45" s="14"/>
      <c r="GX45" s="14"/>
      <c r="GY45" s="14"/>
      <c r="GZ45" s="14"/>
      <c r="HA45" s="14"/>
      <c r="HB45" s="14"/>
      <c r="HC45" s="14"/>
      <c r="HD45" s="14"/>
      <c r="HE45" s="14"/>
      <c r="HF45" s="14"/>
      <c r="HG45" s="14"/>
      <c r="HH45" s="14"/>
      <c r="HI45" s="14"/>
      <c r="HJ45" s="14"/>
      <c r="HK45" s="14"/>
      <c r="HL45" s="14"/>
      <c r="HM45" s="14"/>
      <c r="HN45" s="14"/>
      <c r="HO45" s="14"/>
      <c r="HP45" s="14"/>
      <c r="HQ45" s="14"/>
      <c r="HR45" s="14"/>
      <c r="HS45" s="14"/>
      <c r="HT45" s="14"/>
      <c r="HU45" s="14"/>
      <c r="HV45" s="14"/>
      <c r="HW45" s="14"/>
      <c r="HX45" s="14"/>
      <c r="HY45" s="14"/>
      <c r="HZ45" s="14"/>
      <c r="IA45" s="14"/>
      <c r="IB45" s="14"/>
      <c r="IC45" s="14"/>
      <c r="ID45" s="14"/>
      <c r="IE45" s="14"/>
      <c r="IF45" s="14"/>
      <c r="IG45" s="14"/>
      <c r="IH45" s="14"/>
      <c r="II45" s="14"/>
      <c r="IJ45" s="14"/>
      <c r="IK45" s="14"/>
      <c r="IL45" s="14"/>
      <c r="IM45" s="14"/>
      <c r="IN45" s="14"/>
      <c r="IO45" s="14"/>
      <c r="IP45" s="14"/>
      <c r="IQ45" s="14"/>
      <c r="IR45" s="14"/>
      <c r="IS45" s="14"/>
      <c r="IT45" s="14"/>
      <c r="IU45" s="14"/>
      <c r="IV45" s="14"/>
      <c r="IW45" s="14"/>
      <c r="IX45" s="14"/>
      <c r="IY45" s="14"/>
      <c r="IZ45" s="14"/>
      <c r="JA45" s="14"/>
      <c r="JB45" s="14"/>
      <c r="JC45" s="14"/>
      <c r="JD45" s="14"/>
      <c r="JE45" s="14"/>
      <c r="JF45" s="14"/>
      <c r="JG45" s="14"/>
      <c r="JH45" s="14"/>
      <c r="JI45" s="14"/>
      <c r="JJ45" s="14"/>
      <c r="JK45" s="14"/>
      <c r="JL45" s="14"/>
      <c r="JM45" s="14"/>
      <c r="JN45" s="14"/>
      <c r="JO45" s="14"/>
      <c r="JP45" s="14"/>
      <c r="JQ45" s="14"/>
      <c r="JR45" s="14"/>
      <c r="JS45" s="14"/>
      <c r="JT45" s="14"/>
      <c r="JU45" s="14"/>
      <c r="JV45" s="14"/>
      <c r="JW45" s="14"/>
      <c r="JX45" s="14"/>
      <c r="JY45" s="14"/>
      <c r="JZ45" s="14"/>
      <c r="KA45" s="14"/>
      <c r="KB45" s="14"/>
      <c r="KC45" s="14"/>
      <c r="KD45" s="14"/>
      <c r="KE45" s="14"/>
      <c r="KF45" s="14"/>
      <c r="KG45" s="14"/>
      <c r="KH45" s="14"/>
      <c r="KI45" s="14"/>
    </row>
    <row r="46" spans="1:295" s="67" customFormat="1" x14ac:dyDescent="0.2">
      <c r="A46" s="151" t="s">
        <v>68</v>
      </c>
      <c r="B46" s="33">
        <f t="shared" si="0"/>
        <v>94.062239001059936</v>
      </c>
      <c r="C46" s="34">
        <f t="shared" si="1"/>
        <v>-5.5221177290142691</v>
      </c>
      <c r="D46" s="35">
        <f t="shared" si="2"/>
        <v>12.522117729014269</v>
      </c>
      <c r="E46" s="36">
        <v>100</v>
      </c>
      <c r="F46" s="37">
        <v>76</v>
      </c>
      <c r="G46" s="38">
        <v>24</v>
      </c>
      <c r="H46" s="38">
        <v>18</v>
      </c>
      <c r="I46" s="38">
        <v>29</v>
      </c>
      <c r="J46" s="38">
        <v>27</v>
      </c>
      <c r="K46" s="38">
        <v>27</v>
      </c>
      <c r="L46" s="38">
        <v>22</v>
      </c>
      <c r="M46" s="38">
        <v>33</v>
      </c>
      <c r="N46" s="39">
        <v>27</v>
      </c>
      <c r="O46" s="40">
        <v>93</v>
      </c>
      <c r="P46" s="38">
        <v>10</v>
      </c>
      <c r="Q46" s="38">
        <v>19</v>
      </c>
      <c r="R46" s="38">
        <v>33</v>
      </c>
      <c r="S46" s="38">
        <v>26</v>
      </c>
      <c r="T46" s="38">
        <v>5</v>
      </c>
      <c r="U46" s="39">
        <v>0</v>
      </c>
      <c r="V46" s="41">
        <f t="shared" si="12"/>
        <v>34.482758620689658</v>
      </c>
      <c r="W46" s="42">
        <f t="shared" si="12"/>
        <v>70.370370370370367</v>
      </c>
      <c r="X46" s="42">
        <f t="shared" si="12"/>
        <v>122.22222222222223</v>
      </c>
      <c r="Y46" s="42">
        <f t="shared" si="12"/>
        <v>118.18181818181819</v>
      </c>
      <c r="Z46" s="42">
        <f t="shared" si="12"/>
        <v>15.151515151515152</v>
      </c>
      <c r="AA46" s="43">
        <f t="shared" si="12"/>
        <v>0</v>
      </c>
      <c r="AB46" s="44">
        <f t="shared" si="13"/>
        <v>6.2068965517241388</v>
      </c>
      <c r="AC46" s="45">
        <f t="shared" si="13"/>
        <v>20.407407407407405</v>
      </c>
      <c r="AD46" s="45">
        <f t="shared" si="13"/>
        <v>33</v>
      </c>
      <c r="AE46" s="45">
        <f t="shared" si="13"/>
        <v>31.90909090909091</v>
      </c>
      <c r="AF46" s="45">
        <f t="shared" si="13"/>
        <v>3.3333333333333339</v>
      </c>
      <c r="AG46" s="45">
        <f t="shared" si="13"/>
        <v>0</v>
      </c>
      <c r="AH46" s="46">
        <f t="shared" si="5"/>
        <v>94.856728201555782</v>
      </c>
      <c r="AI46" s="44">
        <f t="shared" si="14"/>
        <v>8.2758620689655178</v>
      </c>
      <c r="AJ46" s="45">
        <f t="shared" si="14"/>
        <v>12.666666666666664</v>
      </c>
      <c r="AK46" s="45">
        <f t="shared" si="14"/>
        <v>35.44444444444445</v>
      </c>
      <c r="AL46" s="45">
        <f t="shared" si="14"/>
        <v>31.90909090909091</v>
      </c>
      <c r="AM46" s="45">
        <f t="shared" si="14"/>
        <v>4.0909090909090908</v>
      </c>
      <c r="AN46" s="45">
        <f t="shared" si="14"/>
        <v>0</v>
      </c>
      <c r="AO46" s="46">
        <f t="shared" si="7"/>
        <v>92.386973180076637</v>
      </c>
      <c r="AP46" s="47">
        <f t="shared" si="15"/>
        <v>8.2758620689655178</v>
      </c>
      <c r="AQ46" s="45">
        <f t="shared" si="15"/>
        <v>12.666666666666664</v>
      </c>
      <c r="AR46" s="45">
        <f t="shared" si="15"/>
        <v>35.44444444444445</v>
      </c>
      <c r="AS46" s="38">
        <f t="shared" si="9"/>
        <v>27</v>
      </c>
      <c r="AT46" s="45">
        <f t="shared" si="16"/>
        <v>4.0909090909090908</v>
      </c>
      <c r="AU46" s="45">
        <f t="shared" si="16"/>
        <v>0</v>
      </c>
      <c r="AV46" s="48">
        <f t="shared" si="11"/>
        <v>87.477882270985731</v>
      </c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  <c r="BT46" s="14"/>
      <c r="BU46" s="14"/>
      <c r="BV46" s="14"/>
      <c r="BW46" s="14"/>
      <c r="BX46" s="14"/>
      <c r="BY46" s="14"/>
      <c r="BZ46" s="14"/>
      <c r="CA46" s="14"/>
      <c r="CB46" s="14"/>
      <c r="CC46" s="14"/>
      <c r="CD46" s="14"/>
      <c r="CE46" s="14"/>
      <c r="CF46" s="14"/>
      <c r="CG46" s="14"/>
      <c r="CH46" s="14"/>
      <c r="CI46" s="14"/>
      <c r="CJ46" s="14"/>
      <c r="CK46" s="14"/>
      <c r="CL46" s="14"/>
      <c r="CM46" s="14"/>
      <c r="CN46" s="14"/>
      <c r="CO46" s="14"/>
      <c r="CP46" s="14"/>
      <c r="CQ46" s="14"/>
      <c r="CR46" s="14"/>
      <c r="CS46" s="14"/>
      <c r="CT46" s="14"/>
      <c r="CU46" s="14"/>
      <c r="CV46" s="14"/>
      <c r="CW46" s="14"/>
      <c r="CX46" s="14"/>
      <c r="CY46" s="14"/>
      <c r="CZ46" s="14"/>
      <c r="DA46" s="14"/>
      <c r="DB46" s="14"/>
      <c r="DC46" s="14"/>
      <c r="DD46" s="14"/>
      <c r="DE46" s="14"/>
      <c r="DF46" s="14"/>
      <c r="DG46" s="14"/>
      <c r="DH46" s="14"/>
      <c r="DI46" s="14"/>
      <c r="DJ46" s="14"/>
      <c r="DK46" s="14"/>
      <c r="DL46" s="14"/>
      <c r="DM46" s="14"/>
      <c r="DN46" s="14"/>
      <c r="DO46" s="14"/>
      <c r="DP46" s="14"/>
      <c r="DQ46" s="14"/>
      <c r="DR46" s="14"/>
      <c r="DS46" s="14"/>
      <c r="DT46" s="14"/>
      <c r="DU46" s="14"/>
      <c r="DV46" s="14"/>
      <c r="DW46" s="14"/>
      <c r="DX46" s="14"/>
      <c r="DY46" s="14"/>
      <c r="DZ46" s="14"/>
      <c r="EA46" s="14"/>
      <c r="EB46" s="14"/>
      <c r="EC46" s="14"/>
      <c r="ED46" s="14"/>
      <c r="EE46" s="14"/>
      <c r="EF46" s="14"/>
      <c r="EG46" s="14"/>
      <c r="EH46" s="14"/>
      <c r="EI46" s="14"/>
      <c r="EJ46" s="14"/>
      <c r="EK46" s="14"/>
      <c r="EL46" s="14"/>
      <c r="EM46" s="14"/>
      <c r="EN46" s="14"/>
      <c r="EO46" s="14"/>
      <c r="EP46" s="14"/>
      <c r="EQ46" s="14"/>
      <c r="ER46" s="14"/>
      <c r="ES46" s="14"/>
      <c r="ET46" s="14"/>
      <c r="EU46" s="14"/>
      <c r="EV46" s="14"/>
      <c r="EW46" s="14"/>
      <c r="EX46" s="14"/>
      <c r="EY46" s="14"/>
      <c r="EZ46" s="14"/>
      <c r="FA46" s="14"/>
      <c r="FB46" s="14"/>
      <c r="FC46" s="14"/>
      <c r="FD46" s="14"/>
      <c r="FE46" s="14"/>
      <c r="FF46" s="14"/>
      <c r="FG46" s="14"/>
      <c r="FH46" s="14"/>
      <c r="FI46" s="14"/>
      <c r="FJ46" s="14"/>
      <c r="FK46" s="14"/>
      <c r="FL46" s="14"/>
      <c r="FM46" s="14"/>
      <c r="FN46" s="14"/>
      <c r="FO46" s="14"/>
      <c r="FP46" s="14"/>
      <c r="FQ46" s="14"/>
      <c r="FR46" s="14"/>
      <c r="FS46" s="14"/>
      <c r="FT46" s="14"/>
      <c r="FU46" s="14"/>
      <c r="FV46" s="14"/>
      <c r="FW46" s="14"/>
      <c r="FX46" s="14"/>
      <c r="FY46" s="14"/>
      <c r="FZ46" s="14"/>
      <c r="GA46" s="14"/>
      <c r="GB46" s="14"/>
      <c r="GC46" s="14"/>
      <c r="GD46" s="14"/>
      <c r="GE46" s="14"/>
      <c r="GF46" s="14"/>
      <c r="GG46" s="14"/>
      <c r="GH46" s="14"/>
      <c r="GI46" s="14"/>
      <c r="GJ46" s="14"/>
      <c r="GK46" s="14"/>
      <c r="GL46" s="14"/>
      <c r="GM46" s="14"/>
      <c r="GN46" s="14"/>
      <c r="GO46" s="14"/>
      <c r="GP46" s="14"/>
      <c r="GQ46" s="14"/>
      <c r="GR46" s="14"/>
      <c r="GS46" s="14"/>
      <c r="GT46" s="14"/>
      <c r="GU46" s="14"/>
      <c r="GV46" s="14"/>
      <c r="GW46" s="14"/>
      <c r="GX46" s="14"/>
      <c r="GY46" s="14"/>
      <c r="GZ46" s="14"/>
      <c r="HA46" s="14"/>
      <c r="HB46" s="14"/>
      <c r="HC46" s="14"/>
      <c r="HD46" s="14"/>
      <c r="HE46" s="14"/>
      <c r="HF46" s="14"/>
      <c r="HG46" s="14"/>
      <c r="HH46" s="14"/>
      <c r="HI46" s="14"/>
      <c r="HJ46" s="14"/>
      <c r="HK46" s="14"/>
      <c r="HL46" s="14"/>
      <c r="HM46" s="14"/>
      <c r="HN46" s="14"/>
      <c r="HO46" s="14"/>
      <c r="HP46" s="14"/>
      <c r="HQ46" s="14"/>
      <c r="HR46" s="14"/>
      <c r="HS46" s="14"/>
      <c r="HT46" s="14"/>
      <c r="HU46" s="14"/>
      <c r="HV46" s="14"/>
      <c r="HW46" s="14"/>
      <c r="HX46" s="14"/>
      <c r="HY46" s="14"/>
      <c r="HZ46" s="14"/>
      <c r="IA46" s="14"/>
      <c r="IB46" s="14"/>
      <c r="IC46" s="14"/>
      <c r="ID46" s="14"/>
      <c r="IE46" s="14"/>
      <c r="IF46" s="14"/>
      <c r="IG46" s="14"/>
      <c r="IH46" s="14"/>
      <c r="II46" s="14"/>
      <c r="IJ46" s="14"/>
      <c r="IK46" s="14"/>
      <c r="IL46" s="14"/>
      <c r="IM46" s="14"/>
      <c r="IN46" s="14"/>
      <c r="IO46" s="14"/>
      <c r="IP46" s="14"/>
      <c r="IQ46" s="14"/>
      <c r="IR46" s="14"/>
      <c r="IS46" s="14"/>
      <c r="IT46" s="14"/>
      <c r="IU46" s="14"/>
      <c r="IV46" s="14"/>
      <c r="IW46" s="14"/>
      <c r="IX46" s="14"/>
      <c r="IY46" s="14"/>
      <c r="IZ46" s="14"/>
      <c r="JA46" s="14"/>
      <c r="JB46" s="14"/>
      <c r="JC46" s="14"/>
      <c r="JD46" s="14"/>
      <c r="JE46" s="14"/>
      <c r="JF46" s="14"/>
      <c r="JG46" s="14"/>
      <c r="JH46" s="14"/>
      <c r="JI46" s="14"/>
      <c r="JJ46" s="14"/>
      <c r="JK46" s="14"/>
      <c r="JL46" s="14"/>
      <c r="JM46" s="14"/>
      <c r="JN46" s="14"/>
      <c r="JO46" s="14"/>
      <c r="JP46" s="14"/>
      <c r="JQ46" s="14"/>
      <c r="JR46" s="14"/>
      <c r="JS46" s="14"/>
      <c r="JT46" s="14"/>
      <c r="JU46" s="14"/>
      <c r="JV46" s="14"/>
      <c r="JW46" s="14"/>
      <c r="JX46" s="14"/>
      <c r="JY46" s="14"/>
      <c r="JZ46" s="14"/>
      <c r="KA46" s="14"/>
      <c r="KB46" s="14"/>
      <c r="KC46" s="14"/>
      <c r="KD46" s="14"/>
      <c r="KE46" s="14"/>
      <c r="KF46" s="14"/>
      <c r="KG46" s="14"/>
      <c r="KH46" s="14"/>
      <c r="KI46" s="14"/>
    </row>
    <row r="47" spans="1:295" s="67" customFormat="1" x14ac:dyDescent="0.2">
      <c r="A47" s="151" t="s">
        <v>69</v>
      </c>
      <c r="B47" s="33">
        <f t="shared" si="0"/>
        <v>99.578776100515228</v>
      </c>
      <c r="C47" s="34">
        <f t="shared" si="1"/>
        <v>-0.38752598752598999</v>
      </c>
      <c r="D47" s="35">
        <f t="shared" si="2"/>
        <v>3.38752598752599</v>
      </c>
      <c r="E47" s="36">
        <v>95</v>
      </c>
      <c r="F47" s="37">
        <v>92</v>
      </c>
      <c r="G47" s="38">
        <v>25</v>
      </c>
      <c r="H47" s="38">
        <v>32</v>
      </c>
      <c r="I47" s="38">
        <v>26</v>
      </c>
      <c r="J47" s="38">
        <v>22</v>
      </c>
      <c r="K47" s="38">
        <v>30</v>
      </c>
      <c r="L47" s="38">
        <v>40</v>
      </c>
      <c r="M47" s="38">
        <v>37</v>
      </c>
      <c r="N47" s="39">
        <v>22</v>
      </c>
      <c r="O47" s="40">
        <v>92</v>
      </c>
      <c r="P47" s="38">
        <v>6</v>
      </c>
      <c r="Q47" s="38">
        <v>22</v>
      </c>
      <c r="R47" s="38">
        <v>33</v>
      </c>
      <c r="S47" s="38">
        <v>27</v>
      </c>
      <c r="T47" s="38">
        <v>4</v>
      </c>
      <c r="U47" s="39">
        <v>0</v>
      </c>
      <c r="V47" s="41">
        <f t="shared" si="12"/>
        <v>23.076923076923077</v>
      </c>
      <c r="W47" s="42">
        <f t="shared" si="12"/>
        <v>100</v>
      </c>
      <c r="X47" s="42">
        <f t="shared" si="12"/>
        <v>110.00000000000001</v>
      </c>
      <c r="Y47" s="42">
        <f t="shared" si="12"/>
        <v>67.5</v>
      </c>
      <c r="Z47" s="42">
        <f t="shared" si="12"/>
        <v>10.810810810810811</v>
      </c>
      <c r="AA47" s="43">
        <f t="shared" si="12"/>
        <v>0</v>
      </c>
      <c r="AB47" s="44">
        <f t="shared" si="13"/>
        <v>7.3846153846153841</v>
      </c>
      <c r="AC47" s="45">
        <f t="shared" si="13"/>
        <v>26</v>
      </c>
      <c r="AD47" s="45">
        <f t="shared" si="13"/>
        <v>24.200000000000003</v>
      </c>
      <c r="AE47" s="45">
        <f t="shared" si="13"/>
        <v>20.25</v>
      </c>
      <c r="AF47" s="45">
        <f t="shared" si="13"/>
        <v>4.3243243243243237</v>
      </c>
      <c r="AG47" s="45">
        <f t="shared" si="13"/>
        <v>0</v>
      </c>
      <c r="AH47" s="46">
        <f t="shared" si="5"/>
        <v>82.158939708939712</v>
      </c>
      <c r="AI47" s="44">
        <f t="shared" si="14"/>
        <v>5.7692307692307692</v>
      </c>
      <c r="AJ47" s="45">
        <f t="shared" si="14"/>
        <v>32</v>
      </c>
      <c r="AK47" s="45">
        <f t="shared" si="14"/>
        <v>28.600000000000005</v>
      </c>
      <c r="AL47" s="45">
        <f t="shared" si="14"/>
        <v>14.85</v>
      </c>
      <c r="AM47" s="45">
        <f t="shared" si="14"/>
        <v>3.2432432432432434</v>
      </c>
      <c r="AN47" s="45">
        <f t="shared" si="14"/>
        <v>0</v>
      </c>
      <c r="AO47" s="46">
        <f t="shared" si="7"/>
        <v>84.462474012474004</v>
      </c>
      <c r="AP47" s="47">
        <f t="shared" si="15"/>
        <v>5.7692307692307692</v>
      </c>
      <c r="AQ47" s="45">
        <f t="shared" si="15"/>
        <v>32</v>
      </c>
      <c r="AR47" s="45">
        <f t="shared" si="15"/>
        <v>28.600000000000005</v>
      </c>
      <c r="AS47" s="38">
        <f t="shared" si="9"/>
        <v>22</v>
      </c>
      <c r="AT47" s="45">
        <f t="shared" si="16"/>
        <v>3.2432432432432434</v>
      </c>
      <c r="AU47" s="45">
        <f t="shared" si="16"/>
        <v>0</v>
      </c>
      <c r="AV47" s="48">
        <f t="shared" si="11"/>
        <v>91.61247401247401</v>
      </c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  <c r="BT47" s="14"/>
      <c r="BU47" s="14"/>
      <c r="BV47" s="14"/>
      <c r="BW47" s="14"/>
      <c r="BX47" s="14"/>
      <c r="BY47" s="14"/>
      <c r="BZ47" s="14"/>
      <c r="CA47" s="14"/>
      <c r="CB47" s="14"/>
      <c r="CC47" s="14"/>
      <c r="CD47" s="14"/>
      <c r="CE47" s="14"/>
      <c r="CF47" s="14"/>
      <c r="CG47" s="14"/>
      <c r="CH47" s="14"/>
      <c r="CI47" s="14"/>
      <c r="CJ47" s="14"/>
      <c r="CK47" s="14"/>
      <c r="CL47" s="14"/>
      <c r="CM47" s="14"/>
      <c r="CN47" s="14"/>
      <c r="CO47" s="14"/>
      <c r="CP47" s="14"/>
      <c r="CQ47" s="14"/>
      <c r="CR47" s="14"/>
      <c r="CS47" s="14"/>
      <c r="CT47" s="14"/>
      <c r="CU47" s="14"/>
      <c r="CV47" s="14"/>
      <c r="CW47" s="14"/>
      <c r="CX47" s="14"/>
      <c r="CY47" s="14"/>
      <c r="CZ47" s="14"/>
      <c r="DA47" s="14"/>
      <c r="DB47" s="14"/>
      <c r="DC47" s="14"/>
      <c r="DD47" s="14"/>
      <c r="DE47" s="14"/>
      <c r="DF47" s="14"/>
      <c r="DG47" s="14"/>
      <c r="DH47" s="14"/>
      <c r="DI47" s="14"/>
      <c r="DJ47" s="14"/>
      <c r="DK47" s="14"/>
      <c r="DL47" s="14"/>
      <c r="DM47" s="14"/>
      <c r="DN47" s="14"/>
      <c r="DO47" s="14"/>
      <c r="DP47" s="14"/>
      <c r="DQ47" s="14"/>
      <c r="DR47" s="14"/>
      <c r="DS47" s="14"/>
      <c r="DT47" s="14"/>
      <c r="DU47" s="14"/>
      <c r="DV47" s="14"/>
      <c r="DW47" s="14"/>
      <c r="DX47" s="14"/>
      <c r="DY47" s="14"/>
      <c r="DZ47" s="14"/>
      <c r="EA47" s="14"/>
      <c r="EB47" s="14"/>
      <c r="EC47" s="14"/>
      <c r="ED47" s="14"/>
      <c r="EE47" s="14"/>
      <c r="EF47" s="14"/>
      <c r="EG47" s="14"/>
      <c r="EH47" s="14"/>
      <c r="EI47" s="14"/>
      <c r="EJ47" s="14"/>
      <c r="EK47" s="14"/>
      <c r="EL47" s="14"/>
      <c r="EM47" s="14"/>
      <c r="EN47" s="14"/>
      <c r="EO47" s="14"/>
      <c r="EP47" s="14"/>
      <c r="EQ47" s="14"/>
      <c r="ER47" s="14"/>
      <c r="ES47" s="14"/>
      <c r="ET47" s="14"/>
      <c r="EU47" s="14"/>
      <c r="EV47" s="14"/>
      <c r="EW47" s="14"/>
      <c r="EX47" s="14"/>
      <c r="EY47" s="14"/>
      <c r="EZ47" s="14"/>
      <c r="FA47" s="14"/>
      <c r="FB47" s="14"/>
      <c r="FC47" s="14"/>
      <c r="FD47" s="14"/>
      <c r="FE47" s="14"/>
      <c r="FF47" s="14"/>
      <c r="FG47" s="14"/>
      <c r="FH47" s="14"/>
      <c r="FI47" s="14"/>
      <c r="FJ47" s="14"/>
      <c r="FK47" s="14"/>
      <c r="FL47" s="14"/>
      <c r="FM47" s="14"/>
      <c r="FN47" s="14"/>
      <c r="FO47" s="14"/>
      <c r="FP47" s="14"/>
      <c r="FQ47" s="14"/>
      <c r="FR47" s="14"/>
      <c r="FS47" s="14"/>
      <c r="FT47" s="14"/>
      <c r="FU47" s="14"/>
      <c r="FV47" s="14"/>
      <c r="FW47" s="14"/>
      <c r="FX47" s="14"/>
      <c r="FY47" s="14"/>
      <c r="FZ47" s="14"/>
      <c r="GA47" s="14"/>
      <c r="GB47" s="14"/>
      <c r="GC47" s="14"/>
      <c r="GD47" s="14"/>
      <c r="GE47" s="14"/>
      <c r="GF47" s="14"/>
      <c r="GG47" s="14"/>
      <c r="GH47" s="14"/>
      <c r="GI47" s="14"/>
      <c r="GJ47" s="14"/>
      <c r="GK47" s="14"/>
      <c r="GL47" s="14"/>
      <c r="GM47" s="14"/>
      <c r="GN47" s="14"/>
      <c r="GO47" s="14"/>
      <c r="GP47" s="14"/>
      <c r="GQ47" s="14"/>
      <c r="GR47" s="14"/>
      <c r="GS47" s="14"/>
      <c r="GT47" s="14"/>
      <c r="GU47" s="14"/>
      <c r="GV47" s="14"/>
      <c r="GW47" s="14"/>
      <c r="GX47" s="14"/>
      <c r="GY47" s="14"/>
      <c r="GZ47" s="14"/>
      <c r="HA47" s="14"/>
      <c r="HB47" s="14"/>
      <c r="HC47" s="14"/>
      <c r="HD47" s="14"/>
      <c r="HE47" s="14"/>
      <c r="HF47" s="14"/>
      <c r="HG47" s="14"/>
      <c r="HH47" s="14"/>
      <c r="HI47" s="14"/>
      <c r="HJ47" s="14"/>
      <c r="HK47" s="14"/>
      <c r="HL47" s="14"/>
      <c r="HM47" s="14"/>
      <c r="HN47" s="14"/>
      <c r="HO47" s="14"/>
      <c r="HP47" s="14"/>
      <c r="HQ47" s="14"/>
      <c r="HR47" s="14"/>
      <c r="HS47" s="14"/>
      <c r="HT47" s="14"/>
      <c r="HU47" s="14"/>
      <c r="HV47" s="14"/>
      <c r="HW47" s="14"/>
      <c r="HX47" s="14"/>
      <c r="HY47" s="14"/>
      <c r="HZ47" s="14"/>
      <c r="IA47" s="14"/>
      <c r="IB47" s="14"/>
      <c r="IC47" s="14"/>
      <c r="ID47" s="14"/>
      <c r="IE47" s="14"/>
      <c r="IF47" s="14"/>
      <c r="IG47" s="14"/>
      <c r="IH47" s="14"/>
      <c r="II47" s="14"/>
      <c r="IJ47" s="14"/>
      <c r="IK47" s="14"/>
      <c r="IL47" s="14"/>
      <c r="IM47" s="14"/>
      <c r="IN47" s="14"/>
      <c r="IO47" s="14"/>
      <c r="IP47" s="14"/>
      <c r="IQ47" s="14"/>
      <c r="IR47" s="14"/>
      <c r="IS47" s="14"/>
      <c r="IT47" s="14"/>
      <c r="IU47" s="14"/>
      <c r="IV47" s="14"/>
      <c r="IW47" s="14"/>
      <c r="IX47" s="14"/>
      <c r="IY47" s="14"/>
      <c r="IZ47" s="14"/>
      <c r="JA47" s="14"/>
      <c r="JB47" s="14"/>
      <c r="JC47" s="14"/>
      <c r="JD47" s="14"/>
      <c r="JE47" s="14"/>
      <c r="JF47" s="14"/>
      <c r="JG47" s="14"/>
      <c r="JH47" s="14"/>
      <c r="JI47" s="14"/>
      <c r="JJ47" s="14"/>
      <c r="JK47" s="14"/>
      <c r="JL47" s="14"/>
      <c r="JM47" s="14"/>
      <c r="JN47" s="14"/>
      <c r="JO47" s="14"/>
      <c r="JP47" s="14"/>
      <c r="JQ47" s="14"/>
      <c r="JR47" s="14"/>
      <c r="JS47" s="14"/>
      <c r="JT47" s="14"/>
      <c r="JU47" s="14"/>
      <c r="JV47" s="14"/>
      <c r="JW47" s="14"/>
      <c r="JX47" s="14"/>
      <c r="JY47" s="14"/>
      <c r="JZ47" s="14"/>
      <c r="KA47" s="14"/>
      <c r="KB47" s="14"/>
      <c r="KC47" s="14"/>
      <c r="KD47" s="14"/>
      <c r="KE47" s="14"/>
      <c r="KF47" s="14"/>
      <c r="KG47" s="14"/>
      <c r="KH47" s="14"/>
      <c r="KI47" s="14"/>
    </row>
    <row r="48" spans="1:295" s="67" customFormat="1" x14ac:dyDescent="0.2">
      <c r="A48" s="151" t="s">
        <v>70</v>
      </c>
      <c r="B48" s="33">
        <f t="shared" si="0"/>
        <v>84.528655810983409</v>
      </c>
      <c r="C48" s="34">
        <f t="shared" si="1"/>
        <v>-13.924209770114928</v>
      </c>
      <c r="D48" s="35">
        <f t="shared" si="2"/>
        <v>13.924209770114928</v>
      </c>
      <c r="E48" s="36">
        <v>90</v>
      </c>
      <c r="F48" s="37">
        <v>91</v>
      </c>
      <c r="G48" s="38">
        <v>27</v>
      </c>
      <c r="H48" s="38">
        <v>17</v>
      </c>
      <c r="I48" s="38">
        <v>15</v>
      </c>
      <c r="J48" s="38">
        <v>32</v>
      </c>
      <c r="K48" s="38">
        <v>27</v>
      </c>
      <c r="L48" s="38">
        <v>32</v>
      </c>
      <c r="M48" s="38">
        <v>29</v>
      </c>
      <c r="N48" s="39">
        <v>18</v>
      </c>
      <c r="O48" s="40">
        <v>90</v>
      </c>
      <c r="P48" s="38">
        <v>5</v>
      </c>
      <c r="Q48" s="38">
        <v>21</v>
      </c>
      <c r="R48" s="38">
        <v>33</v>
      </c>
      <c r="S48" s="38">
        <v>25</v>
      </c>
      <c r="T48" s="38">
        <v>6</v>
      </c>
      <c r="U48" s="39">
        <v>0</v>
      </c>
      <c r="V48" s="41">
        <f t="shared" si="12"/>
        <v>33.333333333333329</v>
      </c>
      <c r="W48" s="42">
        <f t="shared" si="12"/>
        <v>65.625</v>
      </c>
      <c r="X48" s="42">
        <f t="shared" si="12"/>
        <v>122.22222222222223</v>
      </c>
      <c r="Y48" s="42">
        <f t="shared" si="12"/>
        <v>78.125</v>
      </c>
      <c r="Z48" s="42">
        <f t="shared" si="12"/>
        <v>20.689655172413794</v>
      </c>
      <c r="AA48" s="43">
        <f t="shared" si="12"/>
        <v>0</v>
      </c>
      <c r="AB48" s="44">
        <f t="shared" si="13"/>
        <v>5.6666666666666661</v>
      </c>
      <c r="AC48" s="45">
        <f t="shared" si="13"/>
        <v>9.84375</v>
      </c>
      <c r="AD48" s="45">
        <f t="shared" si="13"/>
        <v>39.111111111111114</v>
      </c>
      <c r="AE48" s="45">
        <f t="shared" si="13"/>
        <v>21.09375</v>
      </c>
      <c r="AF48" s="45">
        <f t="shared" si="13"/>
        <v>6.6206896551724137</v>
      </c>
      <c r="AG48" s="45">
        <f t="shared" si="13"/>
        <v>0</v>
      </c>
      <c r="AH48" s="46">
        <f t="shared" si="5"/>
        <v>82.335967432950184</v>
      </c>
      <c r="AI48" s="44">
        <f t="shared" si="14"/>
        <v>8.9999999999999982</v>
      </c>
      <c r="AJ48" s="45">
        <f t="shared" si="14"/>
        <v>11.15625</v>
      </c>
      <c r="AK48" s="45">
        <f t="shared" si="14"/>
        <v>18.333333333333336</v>
      </c>
      <c r="AL48" s="45">
        <f t="shared" si="14"/>
        <v>25</v>
      </c>
      <c r="AM48" s="45">
        <f t="shared" si="14"/>
        <v>5.5862068965517242</v>
      </c>
      <c r="AN48" s="45">
        <f t="shared" si="14"/>
        <v>0</v>
      </c>
      <c r="AO48" s="46">
        <f t="shared" si="7"/>
        <v>69.075790229885058</v>
      </c>
      <c r="AP48" s="47">
        <f t="shared" si="15"/>
        <v>8.9999999999999982</v>
      </c>
      <c r="AQ48" s="45">
        <f t="shared" si="15"/>
        <v>11.15625</v>
      </c>
      <c r="AR48" s="45">
        <f t="shared" si="15"/>
        <v>18.333333333333336</v>
      </c>
      <c r="AS48" s="38">
        <f t="shared" si="9"/>
        <v>32</v>
      </c>
      <c r="AT48" s="45">
        <f t="shared" si="16"/>
        <v>5.5862068965517242</v>
      </c>
      <c r="AU48" s="45">
        <f t="shared" si="16"/>
        <v>0</v>
      </c>
      <c r="AV48" s="48">
        <f t="shared" si="11"/>
        <v>76.075790229885072</v>
      </c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  <c r="BT48" s="14"/>
      <c r="BU48" s="14"/>
      <c r="BV48" s="14"/>
      <c r="BW48" s="14"/>
      <c r="BX48" s="14"/>
      <c r="BY48" s="14"/>
      <c r="BZ48" s="14"/>
      <c r="CA48" s="14"/>
      <c r="CB48" s="14"/>
      <c r="CC48" s="14"/>
      <c r="CD48" s="14"/>
      <c r="CE48" s="14"/>
      <c r="CF48" s="14"/>
      <c r="CG48" s="14"/>
      <c r="CH48" s="14"/>
      <c r="CI48" s="14"/>
      <c r="CJ48" s="14"/>
      <c r="CK48" s="14"/>
      <c r="CL48" s="14"/>
      <c r="CM48" s="14"/>
      <c r="CN48" s="14"/>
      <c r="CO48" s="14"/>
      <c r="CP48" s="14"/>
      <c r="CQ48" s="14"/>
      <c r="CR48" s="14"/>
      <c r="CS48" s="14"/>
      <c r="CT48" s="14"/>
      <c r="CU48" s="14"/>
      <c r="CV48" s="14"/>
      <c r="CW48" s="14"/>
      <c r="CX48" s="14"/>
      <c r="CY48" s="14"/>
      <c r="CZ48" s="14"/>
      <c r="DA48" s="14"/>
      <c r="DB48" s="14"/>
      <c r="DC48" s="14"/>
      <c r="DD48" s="14"/>
      <c r="DE48" s="14"/>
      <c r="DF48" s="14"/>
      <c r="DG48" s="14"/>
      <c r="DH48" s="14"/>
      <c r="DI48" s="14"/>
      <c r="DJ48" s="14"/>
      <c r="DK48" s="14"/>
      <c r="DL48" s="14"/>
      <c r="DM48" s="14"/>
      <c r="DN48" s="14"/>
      <c r="DO48" s="14"/>
      <c r="DP48" s="14"/>
      <c r="DQ48" s="14"/>
      <c r="DR48" s="14"/>
      <c r="DS48" s="14"/>
      <c r="DT48" s="14"/>
      <c r="DU48" s="14"/>
      <c r="DV48" s="14"/>
      <c r="DW48" s="14"/>
      <c r="DX48" s="14"/>
      <c r="DY48" s="14"/>
      <c r="DZ48" s="14"/>
      <c r="EA48" s="14"/>
      <c r="EB48" s="14"/>
      <c r="EC48" s="14"/>
      <c r="ED48" s="14"/>
      <c r="EE48" s="14"/>
      <c r="EF48" s="14"/>
      <c r="EG48" s="14"/>
      <c r="EH48" s="14"/>
      <c r="EI48" s="14"/>
      <c r="EJ48" s="14"/>
      <c r="EK48" s="14"/>
      <c r="EL48" s="14"/>
      <c r="EM48" s="14"/>
      <c r="EN48" s="14"/>
      <c r="EO48" s="14"/>
      <c r="EP48" s="14"/>
      <c r="EQ48" s="14"/>
      <c r="ER48" s="14"/>
      <c r="ES48" s="14"/>
      <c r="ET48" s="14"/>
      <c r="EU48" s="14"/>
      <c r="EV48" s="14"/>
      <c r="EW48" s="14"/>
      <c r="EX48" s="14"/>
      <c r="EY48" s="14"/>
      <c r="EZ48" s="14"/>
      <c r="FA48" s="14"/>
      <c r="FB48" s="14"/>
      <c r="FC48" s="14"/>
      <c r="FD48" s="14"/>
      <c r="FE48" s="14"/>
      <c r="FF48" s="14"/>
      <c r="FG48" s="14"/>
      <c r="FH48" s="14"/>
      <c r="FI48" s="14"/>
      <c r="FJ48" s="14"/>
      <c r="FK48" s="14"/>
      <c r="FL48" s="14"/>
      <c r="FM48" s="14"/>
      <c r="FN48" s="14"/>
      <c r="FO48" s="14"/>
      <c r="FP48" s="14"/>
      <c r="FQ48" s="14"/>
      <c r="FR48" s="14"/>
      <c r="FS48" s="14"/>
      <c r="FT48" s="14"/>
      <c r="FU48" s="14"/>
      <c r="FV48" s="14"/>
      <c r="FW48" s="14"/>
      <c r="FX48" s="14"/>
      <c r="FY48" s="14"/>
      <c r="FZ48" s="14"/>
      <c r="GA48" s="14"/>
      <c r="GB48" s="14"/>
      <c r="GC48" s="14"/>
      <c r="GD48" s="14"/>
      <c r="GE48" s="14"/>
      <c r="GF48" s="14"/>
      <c r="GG48" s="14"/>
      <c r="GH48" s="14"/>
      <c r="GI48" s="14"/>
      <c r="GJ48" s="14"/>
      <c r="GK48" s="14"/>
      <c r="GL48" s="14"/>
      <c r="GM48" s="14"/>
      <c r="GN48" s="14"/>
      <c r="GO48" s="14"/>
      <c r="GP48" s="14"/>
      <c r="GQ48" s="14"/>
      <c r="GR48" s="14"/>
      <c r="GS48" s="14"/>
      <c r="GT48" s="14"/>
      <c r="GU48" s="14"/>
      <c r="GV48" s="14"/>
      <c r="GW48" s="14"/>
      <c r="GX48" s="14"/>
      <c r="GY48" s="14"/>
      <c r="GZ48" s="14"/>
      <c r="HA48" s="14"/>
      <c r="HB48" s="14"/>
      <c r="HC48" s="14"/>
      <c r="HD48" s="14"/>
      <c r="HE48" s="14"/>
      <c r="HF48" s="14"/>
      <c r="HG48" s="14"/>
      <c r="HH48" s="14"/>
      <c r="HI48" s="14"/>
      <c r="HJ48" s="14"/>
      <c r="HK48" s="14"/>
      <c r="HL48" s="14"/>
      <c r="HM48" s="14"/>
      <c r="HN48" s="14"/>
      <c r="HO48" s="14"/>
      <c r="HP48" s="14"/>
      <c r="HQ48" s="14"/>
      <c r="HR48" s="14"/>
      <c r="HS48" s="14"/>
      <c r="HT48" s="14"/>
      <c r="HU48" s="14"/>
      <c r="HV48" s="14"/>
      <c r="HW48" s="14"/>
      <c r="HX48" s="14"/>
      <c r="HY48" s="14"/>
      <c r="HZ48" s="14"/>
      <c r="IA48" s="14"/>
      <c r="IB48" s="14"/>
      <c r="IC48" s="14"/>
      <c r="ID48" s="14"/>
      <c r="IE48" s="14"/>
      <c r="IF48" s="14"/>
      <c r="IG48" s="14"/>
      <c r="IH48" s="14"/>
      <c r="II48" s="14"/>
      <c r="IJ48" s="14"/>
      <c r="IK48" s="14"/>
      <c r="IL48" s="14"/>
      <c r="IM48" s="14"/>
      <c r="IN48" s="14"/>
      <c r="IO48" s="14"/>
      <c r="IP48" s="14"/>
      <c r="IQ48" s="14"/>
      <c r="IR48" s="14"/>
      <c r="IS48" s="14"/>
      <c r="IT48" s="14"/>
      <c r="IU48" s="14"/>
      <c r="IV48" s="14"/>
      <c r="IW48" s="14"/>
      <c r="IX48" s="14"/>
      <c r="IY48" s="14"/>
      <c r="IZ48" s="14"/>
      <c r="JA48" s="14"/>
      <c r="JB48" s="14"/>
      <c r="JC48" s="14"/>
      <c r="JD48" s="14"/>
      <c r="JE48" s="14"/>
      <c r="JF48" s="14"/>
      <c r="JG48" s="14"/>
      <c r="JH48" s="14"/>
      <c r="JI48" s="14"/>
      <c r="JJ48" s="14"/>
      <c r="JK48" s="14"/>
      <c r="JL48" s="14"/>
      <c r="JM48" s="14"/>
      <c r="JN48" s="14"/>
      <c r="JO48" s="14"/>
      <c r="JP48" s="14"/>
      <c r="JQ48" s="14"/>
      <c r="JR48" s="14"/>
      <c r="JS48" s="14"/>
      <c r="JT48" s="14"/>
      <c r="JU48" s="14"/>
      <c r="JV48" s="14"/>
      <c r="JW48" s="14"/>
      <c r="JX48" s="14"/>
      <c r="JY48" s="14"/>
      <c r="JZ48" s="14"/>
      <c r="KA48" s="14"/>
      <c r="KB48" s="14"/>
      <c r="KC48" s="14"/>
      <c r="KD48" s="14"/>
      <c r="KE48" s="14"/>
      <c r="KF48" s="14"/>
      <c r="KG48" s="14"/>
      <c r="KH48" s="14"/>
      <c r="KI48" s="14"/>
    </row>
    <row r="49" spans="1:295" s="67" customFormat="1" x14ac:dyDescent="0.2">
      <c r="A49" s="151" t="s">
        <v>71</v>
      </c>
      <c r="B49" s="33">
        <f t="shared" si="0"/>
        <v>89.031511124534376</v>
      </c>
      <c r="C49" s="34">
        <f t="shared" si="1"/>
        <v>-9.4329004329004391</v>
      </c>
      <c r="D49" s="35">
        <f t="shared" si="2"/>
        <v>22.432900432900439</v>
      </c>
      <c r="E49" s="36">
        <v>99</v>
      </c>
      <c r="F49" s="37">
        <v>58</v>
      </c>
      <c r="G49" s="38">
        <v>24</v>
      </c>
      <c r="H49" s="38">
        <v>19</v>
      </c>
      <c r="I49" s="38">
        <v>21</v>
      </c>
      <c r="J49" s="38">
        <v>17</v>
      </c>
      <c r="K49" s="38">
        <v>20</v>
      </c>
      <c r="L49" s="38">
        <v>21</v>
      </c>
      <c r="M49" s="38">
        <v>33</v>
      </c>
      <c r="N49" s="39">
        <v>25</v>
      </c>
      <c r="O49" s="40">
        <v>86</v>
      </c>
      <c r="P49" s="38">
        <v>15</v>
      </c>
      <c r="Q49" s="38">
        <v>17</v>
      </c>
      <c r="R49" s="38">
        <v>20</v>
      </c>
      <c r="S49" s="38">
        <v>30</v>
      </c>
      <c r="T49" s="38">
        <v>4</v>
      </c>
      <c r="U49" s="39">
        <v>0</v>
      </c>
      <c r="V49" s="41">
        <f t="shared" si="12"/>
        <v>71.428571428571431</v>
      </c>
      <c r="W49" s="42">
        <f t="shared" si="12"/>
        <v>100</v>
      </c>
      <c r="X49" s="42">
        <f t="shared" si="12"/>
        <v>100</v>
      </c>
      <c r="Y49" s="42">
        <f t="shared" si="12"/>
        <v>142.85714285714286</v>
      </c>
      <c r="Z49" s="42">
        <f t="shared" si="12"/>
        <v>12.121212121212121</v>
      </c>
      <c r="AA49" s="43">
        <f t="shared" si="12"/>
        <v>0</v>
      </c>
      <c r="AB49" s="44">
        <f t="shared" si="13"/>
        <v>13.571428571428571</v>
      </c>
      <c r="AC49" s="45">
        <f t="shared" si="13"/>
        <v>21</v>
      </c>
      <c r="AD49" s="45">
        <f t="shared" si="13"/>
        <v>17</v>
      </c>
      <c r="AE49" s="45">
        <f t="shared" si="13"/>
        <v>28.571428571428573</v>
      </c>
      <c r="AF49" s="45">
        <f t="shared" si="13"/>
        <v>2.5454545454545454</v>
      </c>
      <c r="AG49" s="45">
        <f t="shared" si="13"/>
        <v>0</v>
      </c>
      <c r="AH49" s="46">
        <f t="shared" si="5"/>
        <v>82.688311688311686</v>
      </c>
      <c r="AI49" s="44">
        <f t="shared" si="14"/>
        <v>17.142857142857142</v>
      </c>
      <c r="AJ49" s="45">
        <f t="shared" si="14"/>
        <v>19</v>
      </c>
      <c r="AK49" s="45">
        <f t="shared" si="14"/>
        <v>21</v>
      </c>
      <c r="AL49" s="45">
        <f t="shared" si="14"/>
        <v>24.285714285714285</v>
      </c>
      <c r="AM49" s="45">
        <f t="shared" si="14"/>
        <v>2.4242424242424243</v>
      </c>
      <c r="AN49" s="45">
        <f t="shared" si="14"/>
        <v>0</v>
      </c>
      <c r="AO49" s="46">
        <f t="shared" si="7"/>
        <v>83.852813852813838</v>
      </c>
      <c r="AP49" s="47">
        <f t="shared" si="15"/>
        <v>17.142857142857142</v>
      </c>
      <c r="AQ49" s="45">
        <f t="shared" si="15"/>
        <v>19</v>
      </c>
      <c r="AR49" s="45">
        <f t="shared" si="15"/>
        <v>21</v>
      </c>
      <c r="AS49" s="38">
        <f t="shared" si="9"/>
        <v>17</v>
      </c>
      <c r="AT49" s="45">
        <f t="shared" si="16"/>
        <v>2.4242424242424243</v>
      </c>
      <c r="AU49" s="45">
        <f t="shared" si="16"/>
        <v>0</v>
      </c>
      <c r="AV49" s="48">
        <f t="shared" si="11"/>
        <v>76.567099567099561</v>
      </c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  <c r="BT49" s="14"/>
      <c r="BU49" s="14"/>
      <c r="BV49" s="14"/>
      <c r="BW49" s="14"/>
      <c r="BX49" s="14"/>
      <c r="BY49" s="14"/>
      <c r="BZ49" s="14"/>
      <c r="CA49" s="14"/>
      <c r="CB49" s="14"/>
      <c r="CC49" s="14"/>
      <c r="CD49" s="14"/>
      <c r="CE49" s="14"/>
      <c r="CF49" s="14"/>
      <c r="CG49" s="14"/>
      <c r="CH49" s="14"/>
      <c r="CI49" s="14"/>
      <c r="CJ49" s="14"/>
      <c r="CK49" s="14"/>
      <c r="CL49" s="14"/>
      <c r="CM49" s="14"/>
      <c r="CN49" s="14"/>
      <c r="CO49" s="14"/>
      <c r="CP49" s="14"/>
      <c r="CQ49" s="14"/>
      <c r="CR49" s="14"/>
      <c r="CS49" s="14"/>
      <c r="CT49" s="14"/>
      <c r="CU49" s="14"/>
      <c r="CV49" s="14"/>
      <c r="CW49" s="14"/>
      <c r="CX49" s="14"/>
      <c r="CY49" s="14"/>
      <c r="CZ49" s="14"/>
      <c r="DA49" s="14"/>
      <c r="DB49" s="14"/>
      <c r="DC49" s="14"/>
      <c r="DD49" s="14"/>
      <c r="DE49" s="14"/>
      <c r="DF49" s="14"/>
      <c r="DG49" s="14"/>
      <c r="DH49" s="14"/>
      <c r="DI49" s="14"/>
      <c r="DJ49" s="14"/>
      <c r="DK49" s="14"/>
      <c r="DL49" s="14"/>
      <c r="DM49" s="14"/>
      <c r="DN49" s="14"/>
      <c r="DO49" s="14"/>
      <c r="DP49" s="14"/>
      <c r="DQ49" s="14"/>
      <c r="DR49" s="14"/>
      <c r="DS49" s="14"/>
      <c r="DT49" s="14"/>
      <c r="DU49" s="14"/>
      <c r="DV49" s="14"/>
      <c r="DW49" s="14"/>
      <c r="DX49" s="14"/>
      <c r="DY49" s="14"/>
      <c r="DZ49" s="14"/>
      <c r="EA49" s="14"/>
      <c r="EB49" s="14"/>
      <c r="EC49" s="14"/>
      <c r="ED49" s="14"/>
      <c r="EE49" s="14"/>
      <c r="EF49" s="14"/>
      <c r="EG49" s="14"/>
      <c r="EH49" s="14"/>
      <c r="EI49" s="14"/>
      <c r="EJ49" s="14"/>
      <c r="EK49" s="14"/>
      <c r="EL49" s="14"/>
      <c r="EM49" s="14"/>
      <c r="EN49" s="14"/>
      <c r="EO49" s="14"/>
      <c r="EP49" s="14"/>
      <c r="EQ49" s="14"/>
      <c r="ER49" s="14"/>
      <c r="ES49" s="14"/>
      <c r="ET49" s="14"/>
      <c r="EU49" s="14"/>
      <c r="EV49" s="14"/>
      <c r="EW49" s="14"/>
      <c r="EX49" s="14"/>
      <c r="EY49" s="14"/>
      <c r="EZ49" s="14"/>
      <c r="FA49" s="14"/>
      <c r="FB49" s="14"/>
      <c r="FC49" s="14"/>
      <c r="FD49" s="14"/>
      <c r="FE49" s="14"/>
      <c r="FF49" s="14"/>
      <c r="FG49" s="14"/>
      <c r="FH49" s="14"/>
      <c r="FI49" s="14"/>
      <c r="FJ49" s="14"/>
      <c r="FK49" s="14"/>
      <c r="FL49" s="14"/>
      <c r="FM49" s="14"/>
      <c r="FN49" s="14"/>
      <c r="FO49" s="14"/>
      <c r="FP49" s="14"/>
      <c r="FQ49" s="14"/>
      <c r="FR49" s="14"/>
      <c r="FS49" s="14"/>
      <c r="FT49" s="14"/>
      <c r="FU49" s="14"/>
      <c r="FV49" s="14"/>
      <c r="FW49" s="14"/>
      <c r="FX49" s="14"/>
      <c r="FY49" s="14"/>
      <c r="FZ49" s="14"/>
      <c r="GA49" s="14"/>
      <c r="GB49" s="14"/>
      <c r="GC49" s="14"/>
      <c r="GD49" s="14"/>
      <c r="GE49" s="14"/>
      <c r="GF49" s="14"/>
      <c r="GG49" s="14"/>
      <c r="GH49" s="14"/>
      <c r="GI49" s="14"/>
      <c r="GJ49" s="14"/>
      <c r="GK49" s="14"/>
      <c r="GL49" s="14"/>
      <c r="GM49" s="14"/>
      <c r="GN49" s="14"/>
      <c r="GO49" s="14"/>
      <c r="GP49" s="14"/>
      <c r="GQ49" s="14"/>
      <c r="GR49" s="14"/>
      <c r="GS49" s="14"/>
      <c r="GT49" s="14"/>
      <c r="GU49" s="14"/>
      <c r="GV49" s="14"/>
      <c r="GW49" s="14"/>
      <c r="GX49" s="14"/>
      <c r="GY49" s="14"/>
      <c r="GZ49" s="14"/>
      <c r="HA49" s="14"/>
      <c r="HB49" s="14"/>
      <c r="HC49" s="14"/>
      <c r="HD49" s="14"/>
      <c r="HE49" s="14"/>
      <c r="HF49" s="14"/>
      <c r="HG49" s="14"/>
      <c r="HH49" s="14"/>
      <c r="HI49" s="14"/>
      <c r="HJ49" s="14"/>
      <c r="HK49" s="14"/>
      <c r="HL49" s="14"/>
      <c r="HM49" s="14"/>
      <c r="HN49" s="14"/>
      <c r="HO49" s="14"/>
      <c r="HP49" s="14"/>
      <c r="HQ49" s="14"/>
      <c r="HR49" s="14"/>
      <c r="HS49" s="14"/>
      <c r="HT49" s="14"/>
      <c r="HU49" s="14"/>
      <c r="HV49" s="14"/>
      <c r="HW49" s="14"/>
      <c r="HX49" s="14"/>
      <c r="HY49" s="14"/>
      <c r="HZ49" s="14"/>
      <c r="IA49" s="14"/>
      <c r="IB49" s="14"/>
      <c r="IC49" s="14"/>
      <c r="ID49" s="14"/>
      <c r="IE49" s="14"/>
      <c r="IF49" s="14"/>
      <c r="IG49" s="14"/>
      <c r="IH49" s="14"/>
      <c r="II49" s="14"/>
      <c r="IJ49" s="14"/>
      <c r="IK49" s="14"/>
      <c r="IL49" s="14"/>
      <c r="IM49" s="14"/>
      <c r="IN49" s="14"/>
      <c r="IO49" s="14"/>
      <c r="IP49" s="14"/>
      <c r="IQ49" s="14"/>
      <c r="IR49" s="14"/>
      <c r="IS49" s="14"/>
      <c r="IT49" s="14"/>
      <c r="IU49" s="14"/>
      <c r="IV49" s="14"/>
      <c r="IW49" s="14"/>
      <c r="IX49" s="14"/>
      <c r="IY49" s="14"/>
      <c r="IZ49" s="14"/>
      <c r="JA49" s="14"/>
      <c r="JB49" s="14"/>
      <c r="JC49" s="14"/>
      <c r="JD49" s="14"/>
      <c r="JE49" s="14"/>
      <c r="JF49" s="14"/>
      <c r="JG49" s="14"/>
      <c r="JH49" s="14"/>
      <c r="JI49" s="14"/>
      <c r="JJ49" s="14"/>
      <c r="JK49" s="14"/>
      <c r="JL49" s="14"/>
      <c r="JM49" s="14"/>
      <c r="JN49" s="14"/>
      <c r="JO49" s="14"/>
      <c r="JP49" s="14"/>
      <c r="JQ49" s="14"/>
      <c r="JR49" s="14"/>
      <c r="JS49" s="14"/>
      <c r="JT49" s="14"/>
      <c r="JU49" s="14"/>
      <c r="JV49" s="14"/>
      <c r="JW49" s="14"/>
      <c r="JX49" s="14"/>
      <c r="JY49" s="14"/>
      <c r="JZ49" s="14"/>
      <c r="KA49" s="14"/>
      <c r="KB49" s="14"/>
      <c r="KC49" s="14"/>
      <c r="KD49" s="14"/>
      <c r="KE49" s="14"/>
      <c r="KF49" s="14"/>
      <c r="KG49" s="14"/>
      <c r="KH49" s="14"/>
      <c r="KI49" s="14"/>
    </row>
    <row r="50" spans="1:295" s="67" customFormat="1" x14ac:dyDescent="0.2">
      <c r="A50" s="154" t="s">
        <v>72</v>
      </c>
      <c r="B50" s="68">
        <f t="shared" si="0"/>
        <v>110.85142939831378</v>
      </c>
      <c r="C50" s="69">
        <f t="shared" si="1"/>
        <v>9.115200694583578</v>
      </c>
      <c r="D50" s="35">
        <f t="shared" si="2"/>
        <v>-9.115200694583578</v>
      </c>
      <c r="E50" s="71">
        <v>84</v>
      </c>
      <c r="F50" s="72">
        <v>88</v>
      </c>
      <c r="G50" s="73">
        <v>24</v>
      </c>
      <c r="H50" s="73">
        <v>33</v>
      </c>
      <c r="I50" s="73">
        <v>35</v>
      </c>
      <c r="J50" s="73">
        <v>31</v>
      </c>
      <c r="K50" s="73">
        <v>23</v>
      </c>
      <c r="L50" s="73">
        <v>34</v>
      </c>
      <c r="M50" s="73">
        <v>36</v>
      </c>
      <c r="N50" s="74">
        <v>27</v>
      </c>
      <c r="O50" s="75">
        <v>84</v>
      </c>
      <c r="P50" s="73">
        <v>12</v>
      </c>
      <c r="Q50" s="73">
        <v>17</v>
      </c>
      <c r="R50" s="73">
        <v>21</v>
      </c>
      <c r="S50" s="73">
        <v>28</v>
      </c>
      <c r="T50" s="73">
        <v>6</v>
      </c>
      <c r="U50" s="74">
        <v>0</v>
      </c>
      <c r="V50" s="76">
        <f t="shared" si="12"/>
        <v>34.285714285714285</v>
      </c>
      <c r="W50" s="77">
        <f t="shared" si="12"/>
        <v>54.838709677419352</v>
      </c>
      <c r="X50" s="77">
        <f t="shared" si="12"/>
        <v>91.304347826086953</v>
      </c>
      <c r="Y50" s="77">
        <f t="shared" si="12"/>
        <v>82.35294117647058</v>
      </c>
      <c r="Z50" s="77">
        <f t="shared" si="12"/>
        <v>16.666666666666664</v>
      </c>
      <c r="AA50" s="78">
        <f t="shared" si="12"/>
        <v>0</v>
      </c>
      <c r="AB50" s="79">
        <f t="shared" si="13"/>
        <v>11.314285714285713</v>
      </c>
      <c r="AC50" s="80">
        <f t="shared" si="13"/>
        <v>19.193548387096772</v>
      </c>
      <c r="AD50" s="80">
        <f t="shared" si="13"/>
        <v>28.304347826086953</v>
      </c>
      <c r="AE50" s="80">
        <f t="shared" si="13"/>
        <v>18.941176470588236</v>
      </c>
      <c r="AF50" s="80">
        <f t="shared" si="13"/>
        <v>5.6666666666666661</v>
      </c>
      <c r="AG50" s="80">
        <f t="shared" si="13"/>
        <v>0</v>
      </c>
      <c r="AH50" s="81">
        <f t="shared" si="5"/>
        <v>83.420025064724342</v>
      </c>
      <c r="AI50" s="79">
        <f t="shared" si="14"/>
        <v>8.2285714285714295</v>
      </c>
      <c r="AJ50" s="80">
        <f t="shared" si="14"/>
        <v>18.096774193548384</v>
      </c>
      <c r="AK50" s="80">
        <f t="shared" si="14"/>
        <v>31.956521739130434</v>
      </c>
      <c r="AL50" s="80">
        <f t="shared" si="14"/>
        <v>25.529411764705877</v>
      </c>
      <c r="AM50" s="80">
        <f t="shared" si="14"/>
        <v>3.8333333333333326</v>
      </c>
      <c r="AN50" s="80">
        <f t="shared" si="14"/>
        <v>0</v>
      </c>
      <c r="AO50" s="81">
        <f t="shared" si="7"/>
        <v>87.644612459289462</v>
      </c>
      <c r="AP50" s="82">
        <f t="shared" si="15"/>
        <v>8.2285714285714295</v>
      </c>
      <c r="AQ50" s="80">
        <f t="shared" si="15"/>
        <v>18.096774193548384</v>
      </c>
      <c r="AR50" s="80">
        <f t="shared" si="15"/>
        <v>31.956521739130434</v>
      </c>
      <c r="AS50" s="73">
        <f t="shared" si="9"/>
        <v>31</v>
      </c>
      <c r="AT50" s="80">
        <f t="shared" si="16"/>
        <v>3.8333333333333326</v>
      </c>
      <c r="AU50" s="80">
        <f t="shared" si="16"/>
        <v>0</v>
      </c>
      <c r="AV50" s="70">
        <f t="shared" si="11"/>
        <v>93.115200694583578</v>
      </c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  <c r="BQ50" s="14"/>
      <c r="BR50" s="14"/>
      <c r="BS50" s="14"/>
      <c r="BT50" s="14"/>
      <c r="BU50" s="14"/>
      <c r="BV50" s="14"/>
      <c r="BW50" s="14"/>
      <c r="BX50" s="14"/>
      <c r="BY50" s="14"/>
      <c r="BZ50" s="14"/>
      <c r="CA50" s="14"/>
      <c r="CB50" s="14"/>
      <c r="CC50" s="14"/>
      <c r="CD50" s="14"/>
      <c r="CE50" s="14"/>
      <c r="CF50" s="14"/>
      <c r="CG50" s="14"/>
      <c r="CH50" s="14"/>
      <c r="CI50" s="14"/>
      <c r="CJ50" s="14"/>
      <c r="CK50" s="14"/>
      <c r="CL50" s="14"/>
      <c r="CM50" s="14"/>
      <c r="CN50" s="14"/>
      <c r="CO50" s="14"/>
      <c r="CP50" s="14"/>
      <c r="CQ50" s="14"/>
      <c r="CR50" s="14"/>
      <c r="CS50" s="14"/>
      <c r="CT50" s="14"/>
      <c r="CU50" s="14"/>
      <c r="CV50" s="14"/>
      <c r="CW50" s="14"/>
      <c r="CX50" s="14"/>
      <c r="CY50" s="14"/>
      <c r="CZ50" s="14"/>
      <c r="DA50" s="14"/>
      <c r="DB50" s="14"/>
      <c r="DC50" s="14"/>
      <c r="DD50" s="14"/>
      <c r="DE50" s="14"/>
      <c r="DF50" s="14"/>
      <c r="DG50" s="14"/>
      <c r="DH50" s="14"/>
      <c r="DI50" s="14"/>
      <c r="DJ50" s="14"/>
      <c r="DK50" s="14"/>
      <c r="DL50" s="14"/>
      <c r="DM50" s="14"/>
      <c r="DN50" s="14"/>
      <c r="DO50" s="14"/>
      <c r="DP50" s="14"/>
      <c r="DQ50" s="14"/>
      <c r="DR50" s="14"/>
      <c r="DS50" s="14"/>
      <c r="DT50" s="14"/>
      <c r="DU50" s="14"/>
      <c r="DV50" s="14"/>
      <c r="DW50" s="14"/>
      <c r="DX50" s="14"/>
      <c r="DY50" s="14"/>
      <c r="DZ50" s="14"/>
      <c r="EA50" s="14"/>
      <c r="EB50" s="14"/>
      <c r="EC50" s="14"/>
      <c r="ED50" s="14"/>
      <c r="EE50" s="14"/>
      <c r="EF50" s="14"/>
      <c r="EG50" s="14"/>
      <c r="EH50" s="14"/>
      <c r="EI50" s="14"/>
      <c r="EJ50" s="14"/>
      <c r="EK50" s="14"/>
      <c r="EL50" s="14"/>
      <c r="EM50" s="14"/>
      <c r="EN50" s="14"/>
      <c r="EO50" s="14"/>
      <c r="EP50" s="14"/>
      <c r="EQ50" s="14"/>
      <c r="ER50" s="14"/>
      <c r="ES50" s="14"/>
      <c r="ET50" s="14"/>
      <c r="EU50" s="14"/>
      <c r="EV50" s="14"/>
      <c r="EW50" s="14"/>
      <c r="EX50" s="14"/>
      <c r="EY50" s="14"/>
      <c r="EZ50" s="14"/>
      <c r="FA50" s="14"/>
      <c r="FB50" s="14"/>
      <c r="FC50" s="14"/>
      <c r="FD50" s="14"/>
      <c r="FE50" s="14"/>
      <c r="FF50" s="14"/>
      <c r="FG50" s="14"/>
      <c r="FH50" s="14"/>
      <c r="FI50" s="14"/>
      <c r="FJ50" s="14"/>
      <c r="FK50" s="14"/>
      <c r="FL50" s="14"/>
      <c r="FM50" s="14"/>
      <c r="FN50" s="14"/>
      <c r="FO50" s="14"/>
      <c r="FP50" s="14"/>
      <c r="FQ50" s="14"/>
      <c r="FR50" s="14"/>
      <c r="FS50" s="14"/>
      <c r="FT50" s="14"/>
      <c r="FU50" s="14"/>
      <c r="FV50" s="14"/>
      <c r="FW50" s="14"/>
      <c r="FX50" s="14"/>
      <c r="FY50" s="14"/>
      <c r="FZ50" s="14"/>
      <c r="GA50" s="14"/>
      <c r="GB50" s="14"/>
      <c r="GC50" s="14"/>
      <c r="GD50" s="14"/>
      <c r="GE50" s="14"/>
      <c r="GF50" s="14"/>
      <c r="GG50" s="14"/>
      <c r="GH50" s="14"/>
      <c r="GI50" s="14"/>
      <c r="GJ50" s="14"/>
      <c r="GK50" s="14"/>
      <c r="GL50" s="14"/>
      <c r="GM50" s="14"/>
      <c r="GN50" s="14"/>
      <c r="GO50" s="14"/>
      <c r="GP50" s="14"/>
      <c r="GQ50" s="14"/>
      <c r="GR50" s="14"/>
      <c r="GS50" s="14"/>
      <c r="GT50" s="14"/>
      <c r="GU50" s="14"/>
      <c r="GV50" s="14"/>
      <c r="GW50" s="14"/>
      <c r="GX50" s="14"/>
      <c r="GY50" s="14"/>
      <c r="GZ50" s="14"/>
      <c r="HA50" s="14"/>
      <c r="HB50" s="14"/>
      <c r="HC50" s="14"/>
      <c r="HD50" s="14"/>
      <c r="HE50" s="14"/>
      <c r="HF50" s="14"/>
      <c r="HG50" s="14"/>
      <c r="HH50" s="14"/>
      <c r="HI50" s="14"/>
      <c r="HJ50" s="14"/>
      <c r="HK50" s="14"/>
      <c r="HL50" s="14"/>
      <c r="HM50" s="14"/>
      <c r="HN50" s="14"/>
      <c r="HO50" s="14"/>
      <c r="HP50" s="14"/>
      <c r="HQ50" s="14"/>
      <c r="HR50" s="14"/>
      <c r="HS50" s="14"/>
      <c r="HT50" s="14"/>
      <c r="HU50" s="14"/>
      <c r="HV50" s="14"/>
      <c r="HW50" s="14"/>
      <c r="HX50" s="14"/>
      <c r="HY50" s="14"/>
      <c r="HZ50" s="14"/>
      <c r="IA50" s="14"/>
      <c r="IB50" s="14"/>
      <c r="IC50" s="14"/>
      <c r="ID50" s="14"/>
      <c r="IE50" s="14"/>
      <c r="IF50" s="14"/>
      <c r="IG50" s="14"/>
      <c r="IH50" s="14"/>
      <c r="II50" s="14"/>
      <c r="IJ50" s="14"/>
      <c r="IK50" s="14"/>
      <c r="IL50" s="14"/>
      <c r="IM50" s="14"/>
      <c r="IN50" s="14"/>
      <c r="IO50" s="14"/>
      <c r="IP50" s="14"/>
      <c r="IQ50" s="14"/>
      <c r="IR50" s="14"/>
      <c r="IS50" s="14"/>
      <c r="IT50" s="14"/>
      <c r="IU50" s="14"/>
      <c r="IV50" s="14"/>
      <c r="IW50" s="14"/>
      <c r="IX50" s="14"/>
      <c r="IY50" s="14"/>
      <c r="IZ50" s="14"/>
      <c r="JA50" s="14"/>
      <c r="JB50" s="14"/>
      <c r="JC50" s="14"/>
      <c r="JD50" s="14"/>
      <c r="JE50" s="14"/>
      <c r="JF50" s="14"/>
      <c r="JG50" s="14"/>
      <c r="JH50" s="14"/>
      <c r="JI50" s="14"/>
      <c r="JJ50" s="14"/>
      <c r="JK50" s="14"/>
      <c r="JL50" s="14"/>
      <c r="JM50" s="14"/>
      <c r="JN50" s="14"/>
      <c r="JO50" s="14"/>
      <c r="JP50" s="14"/>
      <c r="JQ50" s="14"/>
      <c r="JR50" s="14"/>
      <c r="JS50" s="14"/>
      <c r="JT50" s="14"/>
      <c r="JU50" s="14"/>
      <c r="JV50" s="14"/>
      <c r="JW50" s="14"/>
      <c r="JX50" s="14"/>
      <c r="JY50" s="14"/>
      <c r="JZ50" s="14"/>
      <c r="KA50" s="14"/>
      <c r="KB50" s="14"/>
      <c r="KC50" s="14"/>
      <c r="KD50" s="14"/>
      <c r="KE50" s="14"/>
      <c r="KF50" s="14"/>
      <c r="KG50" s="14"/>
      <c r="KH50" s="14"/>
      <c r="KI50" s="14"/>
    </row>
    <row r="51" spans="1:295" s="67" customFormat="1" x14ac:dyDescent="0.2">
      <c r="A51" s="151" t="s">
        <v>73</v>
      </c>
      <c r="B51" s="33">
        <f t="shared" si="0"/>
        <v>90.492424242424221</v>
      </c>
      <c r="C51" s="34">
        <f t="shared" si="1"/>
        <v>-7.9863636363636488</v>
      </c>
      <c r="D51" s="35">
        <f t="shared" si="2"/>
        <v>8.9863636363636488</v>
      </c>
      <c r="E51" s="36">
        <v>85</v>
      </c>
      <c r="F51" s="37">
        <v>91</v>
      </c>
      <c r="G51" s="38">
        <v>30</v>
      </c>
      <c r="H51" s="38">
        <v>23</v>
      </c>
      <c r="I51" s="38">
        <v>24</v>
      </c>
      <c r="J51" s="38">
        <v>28</v>
      </c>
      <c r="K51" s="38">
        <v>33</v>
      </c>
      <c r="L51" s="38">
        <v>30</v>
      </c>
      <c r="M51" s="38">
        <v>35</v>
      </c>
      <c r="N51" s="39">
        <v>29</v>
      </c>
      <c r="O51" s="40">
        <v>84</v>
      </c>
      <c r="P51" s="38">
        <v>10</v>
      </c>
      <c r="Q51" s="38">
        <v>15</v>
      </c>
      <c r="R51" s="38">
        <v>28</v>
      </c>
      <c r="S51" s="38">
        <v>28</v>
      </c>
      <c r="T51" s="38">
        <v>3</v>
      </c>
      <c r="U51" s="39">
        <v>0</v>
      </c>
      <c r="V51" s="41">
        <f t="shared" si="12"/>
        <v>41.666666666666671</v>
      </c>
      <c r="W51" s="42">
        <f t="shared" si="12"/>
        <v>53.571428571428569</v>
      </c>
      <c r="X51" s="42">
        <f t="shared" si="12"/>
        <v>84.848484848484844</v>
      </c>
      <c r="Y51" s="42">
        <f t="shared" si="12"/>
        <v>93.333333333333329</v>
      </c>
      <c r="Z51" s="42">
        <f t="shared" si="12"/>
        <v>8.5714285714285712</v>
      </c>
      <c r="AA51" s="43">
        <f t="shared" si="12"/>
        <v>0</v>
      </c>
      <c r="AB51" s="44">
        <f t="shared" si="13"/>
        <v>9.5833333333333357</v>
      </c>
      <c r="AC51" s="45">
        <f t="shared" si="13"/>
        <v>12.857142857142858</v>
      </c>
      <c r="AD51" s="45">
        <f t="shared" si="13"/>
        <v>23.757575757575754</v>
      </c>
      <c r="AE51" s="45">
        <f t="shared" si="13"/>
        <v>30.8</v>
      </c>
      <c r="AF51" s="45">
        <f t="shared" si="13"/>
        <v>2.5714285714285712</v>
      </c>
      <c r="AG51" s="45">
        <f t="shared" si="13"/>
        <v>0</v>
      </c>
      <c r="AH51" s="46">
        <f t="shared" si="5"/>
        <v>79.569480519480521</v>
      </c>
      <c r="AI51" s="44">
        <f t="shared" si="14"/>
        <v>12.500000000000002</v>
      </c>
      <c r="AJ51" s="45">
        <f t="shared" si="14"/>
        <v>12.321428571428571</v>
      </c>
      <c r="AK51" s="45">
        <f t="shared" si="14"/>
        <v>20.363636363636363</v>
      </c>
      <c r="AL51" s="45">
        <f t="shared" si="14"/>
        <v>26.133333333333329</v>
      </c>
      <c r="AM51" s="45">
        <f t="shared" si="14"/>
        <v>2.8285714285714283</v>
      </c>
      <c r="AN51" s="45">
        <f t="shared" si="14"/>
        <v>0</v>
      </c>
      <c r="AO51" s="46">
        <f t="shared" si="7"/>
        <v>74.146969696969691</v>
      </c>
      <c r="AP51" s="47">
        <f t="shared" si="15"/>
        <v>12.500000000000002</v>
      </c>
      <c r="AQ51" s="45">
        <f t="shared" si="15"/>
        <v>12.321428571428571</v>
      </c>
      <c r="AR51" s="45">
        <f t="shared" si="15"/>
        <v>20.363636363636363</v>
      </c>
      <c r="AS51" s="38">
        <f t="shared" si="9"/>
        <v>28</v>
      </c>
      <c r="AT51" s="45">
        <f t="shared" si="16"/>
        <v>2.8285714285714283</v>
      </c>
      <c r="AU51" s="45">
        <f t="shared" si="16"/>
        <v>0</v>
      </c>
      <c r="AV51" s="48">
        <f t="shared" si="11"/>
        <v>76.013636363636351</v>
      </c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  <c r="BQ51" s="14"/>
      <c r="BR51" s="14"/>
      <c r="BS51" s="14"/>
      <c r="BT51" s="14"/>
      <c r="BU51" s="14"/>
      <c r="BV51" s="14"/>
      <c r="BW51" s="14"/>
      <c r="BX51" s="14"/>
      <c r="BY51" s="14"/>
      <c r="BZ51" s="14"/>
      <c r="CA51" s="14"/>
      <c r="CB51" s="14"/>
      <c r="CC51" s="14"/>
      <c r="CD51" s="14"/>
      <c r="CE51" s="14"/>
      <c r="CF51" s="14"/>
      <c r="CG51" s="14"/>
      <c r="CH51" s="14"/>
      <c r="CI51" s="14"/>
      <c r="CJ51" s="14"/>
      <c r="CK51" s="14"/>
      <c r="CL51" s="14"/>
      <c r="CM51" s="14"/>
      <c r="CN51" s="14"/>
      <c r="CO51" s="14"/>
      <c r="CP51" s="14"/>
      <c r="CQ51" s="14"/>
      <c r="CR51" s="14"/>
      <c r="CS51" s="14"/>
      <c r="CT51" s="14"/>
      <c r="CU51" s="14"/>
      <c r="CV51" s="14"/>
      <c r="CW51" s="14"/>
      <c r="CX51" s="14"/>
      <c r="CY51" s="14"/>
      <c r="CZ51" s="14"/>
      <c r="DA51" s="14"/>
      <c r="DB51" s="14"/>
      <c r="DC51" s="14"/>
      <c r="DD51" s="14"/>
      <c r="DE51" s="14"/>
      <c r="DF51" s="14"/>
      <c r="DG51" s="14"/>
      <c r="DH51" s="14"/>
      <c r="DI51" s="14"/>
      <c r="DJ51" s="14"/>
      <c r="DK51" s="14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14"/>
      <c r="EB51" s="14"/>
      <c r="EC51" s="14"/>
      <c r="ED51" s="14"/>
      <c r="EE51" s="14"/>
      <c r="EF51" s="14"/>
      <c r="EG51" s="14"/>
      <c r="EH51" s="14"/>
      <c r="EI51" s="14"/>
      <c r="EJ51" s="14"/>
      <c r="EK51" s="14"/>
      <c r="EL51" s="14"/>
      <c r="EM51" s="14"/>
      <c r="EN51" s="14"/>
      <c r="EO51" s="14"/>
      <c r="EP51" s="14"/>
      <c r="EQ51" s="14"/>
      <c r="ER51" s="14"/>
      <c r="ES51" s="14"/>
      <c r="ET51" s="14"/>
      <c r="EU51" s="14"/>
      <c r="EV51" s="14"/>
      <c r="EW51" s="14"/>
      <c r="EX51" s="14"/>
      <c r="EY51" s="14"/>
      <c r="EZ51" s="14"/>
      <c r="FA51" s="14"/>
      <c r="FB51" s="14"/>
      <c r="FC51" s="14"/>
      <c r="FD51" s="14"/>
      <c r="FE51" s="14"/>
      <c r="FF51" s="14"/>
      <c r="FG51" s="14"/>
      <c r="FH51" s="14"/>
      <c r="FI51" s="14"/>
      <c r="FJ51" s="14"/>
      <c r="FK51" s="14"/>
      <c r="FL51" s="14"/>
      <c r="FM51" s="14"/>
      <c r="FN51" s="14"/>
      <c r="FO51" s="14"/>
      <c r="FP51" s="14"/>
      <c r="FQ51" s="14"/>
      <c r="FR51" s="14"/>
      <c r="FS51" s="14"/>
      <c r="FT51" s="14"/>
      <c r="FU51" s="14"/>
      <c r="FV51" s="14"/>
      <c r="FW51" s="14"/>
      <c r="FX51" s="14"/>
      <c r="FY51" s="14"/>
      <c r="FZ51" s="14"/>
      <c r="GA51" s="14"/>
      <c r="GB51" s="14"/>
      <c r="GC51" s="14"/>
      <c r="GD51" s="14"/>
      <c r="GE51" s="14"/>
      <c r="GF51" s="14"/>
      <c r="GG51" s="14"/>
      <c r="GH51" s="14"/>
      <c r="GI51" s="14"/>
      <c r="GJ51" s="14"/>
      <c r="GK51" s="14"/>
      <c r="GL51" s="14"/>
      <c r="GM51" s="14"/>
      <c r="GN51" s="14"/>
      <c r="GO51" s="14"/>
      <c r="GP51" s="14"/>
      <c r="GQ51" s="14"/>
      <c r="GR51" s="14"/>
      <c r="GS51" s="14"/>
      <c r="GT51" s="14"/>
      <c r="GU51" s="14"/>
      <c r="GV51" s="14"/>
      <c r="GW51" s="14"/>
      <c r="GX51" s="14"/>
      <c r="GY51" s="14"/>
      <c r="GZ51" s="14"/>
      <c r="HA51" s="14"/>
      <c r="HB51" s="14"/>
      <c r="HC51" s="14"/>
      <c r="HD51" s="14"/>
      <c r="HE51" s="14"/>
      <c r="HF51" s="14"/>
      <c r="HG51" s="14"/>
      <c r="HH51" s="14"/>
      <c r="HI51" s="14"/>
      <c r="HJ51" s="14"/>
      <c r="HK51" s="14"/>
      <c r="HL51" s="14"/>
      <c r="HM51" s="14"/>
      <c r="HN51" s="14"/>
      <c r="HO51" s="14"/>
      <c r="HP51" s="14"/>
      <c r="HQ51" s="14"/>
      <c r="HR51" s="14"/>
      <c r="HS51" s="14"/>
      <c r="HT51" s="14"/>
      <c r="HU51" s="14"/>
      <c r="HV51" s="14"/>
      <c r="HW51" s="14"/>
      <c r="HX51" s="14"/>
      <c r="HY51" s="14"/>
      <c r="HZ51" s="14"/>
      <c r="IA51" s="14"/>
      <c r="IB51" s="14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14"/>
      <c r="IS51" s="14"/>
      <c r="IT51" s="14"/>
      <c r="IU51" s="14"/>
      <c r="IV51" s="14"/>
      <c r="IW51" s="14"/>
      <c r="IX51" s="14"/>
      <c r="IY51" s="14"/>
      <c r="IZ51" s="14"/>
      <c r="JA51" s="14"/>
      <c r="JB51" s="14"/>
      <c r="JC51" s="14"/>
      <c r="JD51" s="14"/>
      <c r="JE51" s="14"/>
      <c r="JF51" s="14"/>
      <c r="JG51" s="14"/>
      <c r="JH51" s="14"/>
      <c r="JI51" s="14"/>
      <c r="JJ51" s="14"/>
      <c r="JK51" s="14"/>
      <c r="JL51" s="14"/>
      <c r="JM51" s="14"/>
      <c r="JN51" s="14"/>
      <c r="JO51" s="14"/>
      <c r="JP51" s="14"/>
      <c r="JQ51" s="14"/>
      <c r="JR51" s="14"/>
      <c r="JS51" s="14"/>
      <c r="JT51" s="14"/>
      <c r="JU51" s="14"/>
      <c r="JV51" s="14"/>
      <c r="JW51" s="14"/>
      <c r="JX51" s="14"/>
      <c r="JY51" s="14"/>
      <c r="JZ51" s="14"/>
      <c r="KA51" s="14"/>
      <c r="KB51" s="14"/>
      <c r="KC51" s="14"/>
      <c r="KD51" s="14"/>
      <c r="KE51" s="14"/>
      <c r="KF51" s="14"/>
      <c r="KG51" s="14"/>
      <c r="KH51" s="14"/>
      <c r="KI51" s="14"/>
    </row>
    <row r="52" spans="1:295" x14ac:dyDescent="0.2">
      <c r="A52" s="151" t="s">
        <v>74</v>
      </c>
      <c r="B52" s="33">
        <f t="shared" si="0"/>
        <v>86.857048374905517</v>
      </c>
      <c r="C52" s="34">
        <f t="shared" si="1"/>
        <v>-11.040079365079364</v>
      </c>
      <c r="D52" s="35">
        <f t="shared" si="2"/>
        <v>11.040079365079364</v>
      </c>
      <c r="E52" s="36">
        <v>84</v>
      </c>
      <c r="F52" s="37">
        <v>96</v>
      </c>
      <c r="G52" s="38">
        <v>25</v>
      </c>
      <c r="H52" s="38">
        <v>32</v>
      </c>
      <c r="I52" s="38">
        <v>27</v>
      </c>
      <c r="J52" s="38">
        <v>27</v>
      </c>
      <c r="K52" s="38">
        <v>35</v>
      </c>
      <c r="L52" s="38">
        <v>34</v>
      </c>
      <c r="M52" s="38">
        <v>40</v>
      </c>
      <c r="N52" s="39">
        <v>29</v>
      </c>
      <c r="O52" s="40">
        <v>84</v>
      </c>
      <c r="P52" s="38">
        <v>6</v>
      </c>
      <c r="Q52" s="38">
        <v>12</v>
      </c>
      <c r="R52" s="38">
        <v>26</v>
      </c>
      <c r="S52" s="38">
        <v>33</v>
      </c>
      <c r="T52" s="38">
        <v>7</v>
      </c>
      <c r="U52" s="39">
        <v>0</v>
      </c>
      <c r="V52" s="41">
        <f t="shared" si="12"/>
        <v>22.222222222222221</v>
      </c>
      <c r="W52" s="42">
        <f t="shared" si="12"/>
        <v>44.444444444444443</v>
      </c>
      <c r="X52" s="42">
        <f t="shared" si="12"/>
        <v>74.285714285714292</v>
      </c>
      <c r="Y52" s="42">
        <f t="shared" si="12"/>
        <v>97.058823529411768</v>
      </c>
      <c r="Z52" s="42">
        <f t="shared" si="12"/>
        <v>17.5</v>
      </c>
      <c r="AA52" s="43">
        <f t="shared" si="12"/>
        <v>0</v>
      </c>
      <c r="AB52" s="44">
        <f t="shared" si="13"/>
        <v>7.1111111111111107</v>
      </c>
      <c r="AC52" s="45">
        <f t="shared" si="13"/>
        <v>12</v>
      </c>
      <c r="AD52" s="45">
        <f t="shared" si="13"/>
        <v>20.057142857142857</v>
      </c>
      <c r="AE52" s="45">
        <f t="shared" si="13"/>
        <v>33.970588235294116</v>
      </c>
      <c r="AF52" s="45">
        <f t="shared" si="13"/>
        <v>5.95</v>
      </c>
      <c r="AG52" s="45">
        <f t="shared" si="13"/>
        <v>0</v>
      </c>
      <c r="AH52" s="46">
        <f t="shared" si="5"/>
        <v>79.088842203548083</v>
      </c>
      <c r="AI52" s="44">
        <f t="shared" si="14"/>
        <v>5.5555555555555554</v>
      </c>
      <c r="AJ52" s="45">
        <f t="shared" si="14"/>
        <v>14.222222222222221</v>
      </c>
      <c r="AK52" s="45">
        <f t="shared" si="14"/>
        <v>20.057142857142857</v>
      </c>
      <c r="AL52" s="45">
        <f t="shared" si="14"/>
        <v>26.205882352941174</v>
      </c>
      <c r="AM52" s="45">
        <f t="shared" si="14"/>
        <v>6.125</v>
      </c>
      <c r="AN52" s="45">
        <f t="shared" si="14"/>
        <v>0</v>
      </c>
      <c r="AO52" s="46">
        <f t="shared" si="7"/>
        <v>72.165802987861809</v>
      </c>
      <c r="AP52" s="47">
        <f t="shared" si="15"/>
        <v>5.5555555555555554</v>
      </c>
      <c r="AQ52" s="45">
        <f t="shared" si="15"/>
        <v>14.222222222222221</v>
      </c>
      <c r="AR52" s="45">
        <f t="shared" si="15"/>
        <v>20.057142857142857</v>
      </c>
      <c r="AS52" s="38">
        <f t="shared" si="9"/>
        <v>27</v>
      </c>
      <c r="AT52" s="45">
        <f t="shared" si="16"/>
        <v>6.125</v>
      </c>
      <c r="AU52" s="45">
        <f t="shared" si="16"/>
        <v>0</v>
      </c>
      <c r="AV52" s="48">
        <f t="shared" si="11"/>
        <v>72.959920634920636</v>
      </c>
    </row>
    <row r="53" spans="1:295" x14ac:dyDescent="0.2">
      <c r="A53" s="151" t="s">
        <v>75</v>
      </c>
      <c r="B53" s="33">
        <f t="shared" si="0"/>
        <v>81.504637013408939</v>
      </c>
      <c r="C53" s="34">
        <f t="shared" si="1"/>
        <v>-14.981244019138757</v>
      </c>
      <c r="D53" s="35">
        <f t="shared" si="2"/>
        <v>20.981244019138757</v>
      </c>
      <c r="E53" s="36">
        <v>87</v>
      </c>
      <c r="F53" s="37">
        <v>80</v>
      </c>
      <c r="G53" s="38">
        <v>12</v>
      </c>
      <c r="H53" s="38">
        <v>12</v>
      </c>
      <c r="I53" s="38">
        <v>19</v>
      </c>
      <c r="J53" s="38">
        <v>25</v>
      </c>
      <c r="K53" s="38">
        <v>22</v>
      </c>
      <c r="L53" s="38">
        <v>33</v>
      </c>
      <c r="M53" s="38">
        <v>25</v>
      </c>
      <c r="N53" s="39">
        <v>23</v>
      </c>
      <c r="O53" s="40">
        <v>81</v>
      </c>
      <c r="P53" s="38">
        <v>9</v>
      </c>
      <c r="Q53" s="38">
        <v>25</v>
      </c>
      <c r="R53" s="38">
        <v>26</v>
      </c>
      <c r="S53" s="38">
        <v>20</v>
      </c>
      <c r="T53" s="38">
        <v>1</v>
      </c>
      <c r="U53" s="39">
        <v>0</v>
      </c>
      <c r="V53" s="41">
        <f t="shared" si="12"/>
        <v>47.368421052631575</v>
      </c>
      <c r="W53" s="42">
        <f t="shared" si="12"/>
        <v>100</v>
      </c>
      <c r="X53" s="42">
        <f t="shared" si="12"/>
        <v>118.18181818181819</v>
      </c>
      <c r="Y53" s="42">
        <f t="shared" si="12"/>
        <v>60.606060606060609</v>
      </c>
      <c r="Z53" s="42">
        <f t="shared" si="12"/>
        <v>4</v>
      </c>
      <c r="AA53" s="43">
        <f t="shared" si="12"/>
        <v>0</v>
      </c>
      <c r="AB53" s="44">
        <f t="shared" si="13"/>
        <v>5.6842105263157894</v>
      </c>
      <c r="AC53" s="45">
        <f t="shared" si="13"/>
        <v>19</v>
      </c>
      <c r="AD53" s="45">
        <f t="shared" si="13"/>
        <v>29.545454545454547</v>
      </c>
      <c r="AE53" s="45">
        <f t="shared" si="13"/>
        <v>13.333333333333336</v>
      </c>
      <c r="AF53" s="45">
        <f t="shared" si="13"/>
        <v>1.32</v>
      </c>
      <c r="AG53" s="45">
        <f t="shared" si="13"/>
        <v>0</v>
      </c>
      <c r="AH53" s="46">
        <f t="shared" si="5"/>
        <v>68.882998405103663</v>
      </c>
      <c r="AI53" s="44">
        <f t="shared" si="14"/>
        <v>5.6842105263157894</v>
      </c>
      <c r="AJ53" s="45">
        <f t="shared" si="14"/>
        <v>12</v>
      </c>
      <c r="AK53" s="45">
        <f t="shared" si="14"/>
        <v>22.454545454545453</v>
      </c>
      <c r="AL53" s="45">
        <f t="shared" si="14"/>
        <v>15.151515151515152</v>
      </c>
      <c r="AM53" s="45">
        <f t="shared" si="14"/>
        <v>0.88</v>
      </c>
      <c r="AN53" s="45">
        <f t="shared" si="14"/>
        <v>0</v>
      </c>
      <c r="AO53" s="46">
        <f t="shared" si="7"/>
        <v>56.170271132376392</v>
      </c>
      <c r="AP53" s="47">
        <f t="shared" si="15"/>
        <v>5.6842105263157894</v>
      </c>
      <c r="AQ53" s="45">
        <f t="shared" si="15"/>
        <v>12</v>
      </c>
      <c r="AR53" s="45">
        <f t="shared" si="15"/>
        <v>22.454545454545453</v>
      </c>
      <c r="AS53" s="38">
        <f t="shared" si="9"/>
        <v>25</v>
      </c>
      <c r="AT53" s="45">
        <f t="shared" si="16"/>
        <v>0.88</v>
      </c>
      <c r="AU53" s="45">
        <f t="shared" si="16"/>
        <v>0</v>
      </c>
      <c r="AV53" s="48">
        <f t="shared" si="11"/>
        <v>66.018755980861243</v>
      </c>
    </row>
    <row r="54" spans="1:295" s="67" customFormat="1" x14ac:dyDescent="0.2">
      <c r="A54" s="151" t="s">
        <v>76</v>
      </c>
      <c r="B54" s="33">
        <f t="shared" si="0"/>
        <v>83.356523001759498</v>
      </c>
      <c r="C54" s="34">
        <f t="shared" si="1"/>
        <v>-13.148346828609988</v>
      </c>
      <c r="D54" s="35">
        <f t="shared" si="2"/>
        <v>-5.8516531713900122</v>
      </c>
      <c r="E54" s="36">
        <v>60</v>
      </c>
      <c r="F54" s="37">
        <v>48</v>
      </c>
      <c r="G54" s="38">
        <v>14</v>
      </c>
      <c r="H54" s="38">
        <v>14</v>
      </c>
      <c r="I54" s="38">
        <v>13</v>
      </c>
      <c r="J54" s="38">
        <v>19</v>
      </c>
      <c r="K54" s="38">
        <v>16</v>
      </c>
      <c r="L54" s="38">
        <v>13</v>
      </c>
      <c r="M54" s="38">
        <v>15</v>
      </c>
      <c r="N54" s="39">
        <v>10</v>
      </c>
      <c r="O54" s="40">
        <v>79</v>
      </c>
      <c r="P54" s="38">
        <v>2</v>
      </c>
      <c r="Q54" s="38">
        <v>16</v>
      </c>
      <c r="R54" s="38">
        <v>30</v>
      </c>
      <c r="S54" s="38">
        <v>23</v>
      </c>
      <c r="T54" s="38">
        <v>8</v>
      </c>
      <c r="U54" s="39">
        <v>0</v>
      </c>
      <c r="V54" s="41">
        <f t="shared" si="12"/>
        <v>15.384615384615385</v>
      </c>
      <c r="W54" s="42">
        <f t="shared" si="12"/>
        <v>84.210526315789465</v>
      </c>
      <c r="X54" s="42">
        <f t="shared" si="12"/>
        <v>187.5</v>
      </c>
      <c r="Y54" s="42">
        <f t="shared" si="12"/>
        <v>176.92307692307691</v>
      </c>
      <c r="Z54" s="42">
        <f t="shared" si="12"/>
        <v>53.333333333333336</v>
      </c>
      <c r="AA54" s="43">
        <f t="shared" si="12"/>
        <v>0</v>
      </c>
      <c r="AB54" s="44">
        <f t="shared" si="13"/>
        <v>2.1538461538461537</v>
      </c>
      <c r="AC54" s="45">
        <f t="shared" si="13"/>
        <v>10.947368421052632</v>
      </c>
      <c r="AD54" s="45">
        <f t="shared" si="13"/>
        <v>35.625</v>
      </c>
      <c r="AE54" s="45">
        <f t="shared" si="13"/>
        <v>28.307692307692307</v>
      </c>
      <c r="AF54" s="45">
        <f t="shared" si="13"/>
        <v>6.9333333333333336</v>
      </c>
      <c r="AG54" s="45">
        <f t="shared" si="13"/>
        <v>0</v>
      </c>
      <c r="AH54" s="46">
        <f t="shared" si="5"/>
        <v>83.96724021592442</v>
      </c>
      <c r="AI54" s="44">
        <f t="shared" si="14"/>
        <v>2.1538461538461537</v>
      </c>
      <c r="AJ54" s="45">
        <f t="shared" si="14"/>
        <v>11.789473684210526</v>
      </c>
      <c r="AK54" s="45">
        <f t="shared" si="14"/>
        <v>24.375</v>
      </c>
      <c r="AL54" s="45">
        <f t="shared" si="14"/>
        <v>33.615384615384613</v>
      </c>
      <c r="AM54" s="45">
        <f t="shared" si="14"/>
        <v>8.5333333333333332</v>
      </c>
      <c r="AN54" s="45">
        <f t="shared" si="14"/>
        <v>0</v>
      </c>
      <c r="AO54" s="46">
        <f t="shared" si="7"/>
        <v>80.467037786774625</v>
      </c>
      <c r="AP54" s="47">
        <f t="shared" si="15"/>
        <v>2.1538461538461537</v>
      </c>
      <c r="AQ54" s="45">
        <f t="shared" si="15"/>
        <v>11.789473684210526</v>
      </c>
      <c r="AR54" s="45">
        <f t="shared" si="15"/>
        <v>24.375</v>
      </c>
      <c r="AS54" s="38">
        <f t="shared" si="9"/>
        <v>19</v>
      </c>
      <c r="AT54" s="45">
        <f t="shared" si="16"/>
        <v>8.5333333333333332</v>
      </c>
      <c r="AU54" s="45">
        <f t="shared" si="16"/>
        <v>0</v>
      </c>
      <c r="AV54" s="48">
        <f t="shared" si="11"/>
        <v>65.851653171390012</v>
      </c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  <c r="BQ54" s="14"/>
      <c r="BR54" s="14"/>
      <c r="BS54" s="14"/>
      <c r="BT54" s="14"/>
      <c r="BU54" s="14"/>
      <c r="BV54" s="14"/>
      <c r="BW54" s="14"/>
      <c r="BX54" s="14"/>
      <c r="BY54" s="14"/>
      <c r="BZ54" s="14"/>
      <c r="CA54" s="14"/>
      <c r="CB54" s="14"/>
      <c r="CC54" s="14"/>
      <c r="CD54" s="14"/>
      <c r="CE54" s="14"/>
      <c r="CF54" s="14"/>
      <c r="CG54" s="14"/>
      <c r="CH54" s="14"/>
      <c r="CI54" s="14"/>
      <c r="CJ54" s="14"/>
      <c r="CK54" s="14"/>
      <c r="CL54" s="14"/>
      <c r="CM54" s="14"/>
      <c r="CN54" s="14"/>
      <c r="CO54" s="14"/>
      <c r="CP54" s="14"/>
      <c r="CQ54" s="14"/>
      <c r="CR54" s="14"/>
      <c r="CS54" s="14"/>
      <c r="CT54" s="14"/>
      <c r="CU54" s="14"/>
      <c r="CV54" s="14"/>
      <c r="CW54" s="14"/>
      <c r="CX54" s="14"/>
      <c r="CY54" s="14"/>
      <c r="CZ54" s="14"/>
      <c r="DA54" s="14"/>
      <c r="DB54" s="14"/>
      <c r="DC54" s="14"/>
      <c r="DD54" s="14"/>
      <c r="DE54" s="14"/>
      <c r="DF54" s="14"/>
      <c r="DG54" s="14"/>
      <c r="DH54" s="14"/>
      <c r="DI54" s="14"/>
      <c r="DJ54" s="14"/>
      <c r="DK54" s="14"/>
      <c r="DL54" s="14"/>
      <c r="DM54" s="14"/>
      <c r="DN54" s="14"/>
      <c r="DO54" s="14"/>
      <c r="DP54" s="14"/>
      <c r="DQ54" s="14"/>
      <c r="DR54" s="14"/>
      <c r="DS54" s="14"/>
      <c r="DT54" s="14"/>
      <c r="DU54" s="14"/>
      <c r="DV54" s="14"/>
      <c r="DW54" s="14"/>
      <c r="DX54" s="14"/>
      <c r="DY54" s="14"/>
      <c r="DZ54" s="14"/>
      <c r="EA54" s="14"/>
      <c r="EB54" s="14"/>
      <c r="EC54" s="14"/>
      <c r="ED54" s="14"/>
      <c r="EE54" s="14"/>
      <c r="EF54" s="14"/>
      <c r="EG54" s="14"/>
      <c r="EH54" s="14"/>
      <c r="EI54" s="14"/>
      <c r="EJ54" s="14"/>
      <c r="EK54" s="14"/>
      <c r="EL54" s="14"/>
      <c r="EM54" s="14"/>
      <c r="EN54" s="14"/>
      <c r="EO54" s="14"/>
      <c r="EP54" s="14"/>
      <c r="EQ54" s="14"/>
      <c r="ER54" s="14"/>
      <c r="ES54" s="14"/>
      <c r="ET54" s="14"/>
      <c r="EU54" s="14"/>
      <c r="EV54" s="14"/>
      <c r="EW54" s="14"/>
      <c r="EX54" s="14"/>
      <c r="EY54" s="14"/>
      <c r="EZ54" s="14"/>
      <c r="FA54" s="14"/>
      <c r="FB54" s="14"/>
      <c r="FC54" s="14"/>
      <c r="FD54" s="14"/>
      <c r="FE54" s="14"/>
      <c r="FF54" s="14"/>
      <c r="FG54" s="14"/>
      <c r="FH54" s="14"/>
      <c r="FI54" s="14"/>
      <c r="FJ54" s="14"/>
      <c r="FK54" s="14"/>
      <c r="FL54" s="14"/>
      <c r="FM54" s="14"/>
      <c r="FN54" s="14"/>
      <c r="FO54" s="14"/>
      <c r="FP54" s="14"/>
      <c r="FQ54" s="14"/>
      <c r="FR54" s="14"/>
      <c r="FS54" s="14"/>
      <c r="FT54" s="14"/>
      <c r="FU54" s="14"/>
      <c r="FV54" s="14"/>
      <c r="FW54" s="14"/>
      <c r="FX54" s="14"/>
      <c r="FY54" s="14"/>
      <c r="FZ54" s="14"/>
      <c r="GA54" s="14"/>
      <c r="GB54" s="14"/>
      <c r="GC54" s="14"/>
      <c r="GD54" s="14"/>
      <c r="GE54" s="14"/>
      <c r="GF54" s="14"/>
      <c r="GG54" s="14"/>
      <c r="GH54" s="14"/>
      <c r="GI54" s="14"/>
      <c r="GJ54" s="14"/>
      <c r="GK54" s="14"/>
      <c r="GL54" s="14"/>
      <c r="GM54" s="14"/>
      <c r="GN54" s="14"/>
      <c r="GO54" s="14"/>
      <c r="GP54" s="14"/>
      <c r="GQ54" s="14"/>
      <c r="GR54" s="14"/>
      <c r="GS54" s="14"/>
      <c r="GT54" s="14"/>
      <c r="GU54" s="14"/>
      <c r="GV54" s="14"/>
      <c r="GW54" s="14"/>
      <c r="GX54" s="14"/>
      <c r="GY54" s="14"/>
      <c r="GZ54" s="14"/>
      <c r="HA54" s="14"/>
      <c r="HB54" s="14"/>
      <c r="HC54" s="14"/>
      <c r="HD54" s="14"/>
      <c r="HE54" s="14"/>
      <c r="HF54" s="14"/>
      <c r="HG54" s="14"/>
      <c r="HH54" s="14"/>
      <c r="HI54" s="14"/>
      <c r="HJ54" s="14"/>
      <c r="HK54" s="14"/>
      <c r="HL54" s="14"/>
      <c r="HM54" s="14"/>
      <c r="HN54" s="14"/>
      <c r="HO54" s="14"/>
      <c r="HP54" s="14"/>
      <c r="HQ54" s="14"/>
      <c r="HR54" s="14"/>
      <c r="HS54" s="14"/>
      <c r="HT54" s="14"/>
      <c r="HU54" s="14"/>
      <c r="HV54" s="14"/>
      <c r="HW54" s="14"/>
      <c r="HX54" s="14"/>
      <c r="HY54" s="14"/>
      <c r="HZ54" s="14"/>
      <c r="IA54" s="14"/>
      <c r="IB54" s="14"/>
      <c r="IC54" s="14"/>
      <c r="ID54" s="14"/>
      <c r="IE54" s="14"/>
      <c r="IF54" s="14"/>
      <c r="IG54" s="14"/>
      <c r="IH54" s="14"/>
      <c r="II54" s="14"/>
      <c r="IJ54" s="14"/>
      <c r="IK54" s="14"/>
      <c r="IL54" s="14"/>
      <c r="IM54" s="14"/>
      <c r="IN54" s="14"/>
      <c r="IO54" s="14"/>
      <c r="IP54" s="14"/>
      <c r="IQ54" s="14"/>
      <c r="IR54" s="14"/>
      <c r="IS54" s="14"/>
      <c r="IT54" s="14"/>
      <c r="IU54" s="14"/>
      <c r="IV54" s="14"/>
      <c r="IW54" s="14"/>
      <c r="IX54" s="14"/>
      <c r="IY54" s="14"/>
      <c r="IZ54" s="14"/>
      <c r="JA54" s="14"/>
      <c r="JB54" s="14"/>
      <c r="JC54" s="14"/>
      <c r="JD54" s="14"/>
      <c r="JE54" s="14"/>
      <c r="JF54" s="14"/>
      <c r="JG54" s="14"/>
      <c r="JH54" s="14"/>
      <c r="JI54" s="14"/>
      <c r="JJ54" s="14"/>
      <c r="JK54" s="14"/>
      <c r="JL54" s="14"/>
      <c r="JM54" s="14"/>
      <c r="JN54" s="14"/>
      <c r="JO54" s="14"/>
      <c r="JP54" s="14"/>
      <c r="JQ54" s="14"/>
      <c r="JR54" s="14"/>
      <c r="JS54" s="14"/>
      <c r="JT54" s="14"/>
      <c r="JU54" s="14"/>
      <c r="JV54" s="14"/>
      <c r="JW54" s="14"/>
      <c r="JX54" s="14"/>
      <c r="JY54" s="14"/>
      <c r="JZ54" s="14"/>
      <c r="KA54" s="14"/>
      <c r="KB54" s="14"/>
      <c r="KC54" s="14"/>
      <c r="KD54" s="14"/>
      <c r="KE54" s="14"/>
      <c r="KF54" s="14"/>
      <c r="KG54" s="14"/>
      <c r="KH54" s="14"/>
      <c r="KI54" s="14"/>
    </row>
    <row r="55" spans="1:295" x14ac:dyDescent="0.2">
      <c r="A55" s="151" t="s">
        <v>77</v>
      </c>
      <c r="B55" s="33">
        <f t="shared" si="0"/>
        <v>99.327710301394504</v>
      </c>
      <c r="C55" s="34">
        <f t="shared" si="1"/>
        <v>-0.51094017094017374</v>
      </c>
      <c r="D55" s="35">
        <f t="shared" si="2"/>
        <v>9.5109401709401737</v>
      </c>
      <c r="E55" s="36">
        <v>85</v>
      </c>
      <c r="F55" s="37">
        <v>69</v>
      </c>
      <c r="G55" s="38">
        <v>19</v>
      </c>
      <c r="H55" s="38">
        <v>26</v>
      </c>
      <c r="I55" s="38">
        <v>26</v>
      </c>
      <c r="J55" s="38">
        <v>18</v>
      </c>
      <c r="K55" s="38">
        <v>25</v>
      </c>
      <c r="L55" s="38">
        <v>26</v>
      </c>
      <c r="M55" s="38">
        <v>18</v>
      </c>
      <c r="N55" s="39">
        <v>24</v>
      </c>
      <c r="O55" s="40">
        <v>76</v>
      </c>
      <c r="P55" s="38">
        <v>6</v>
      </c>
      <c r="Q55" s="38">
        <v>13</v>
      </c>
      <c r="R55" s="38">
        <v>29</v>
      </c>
      <c r="S55" s="38">
        <v>25</v>
      </c>
      <c r="T55" s="38">
        <v>3</v>
      </c>
      <c r="U55" s="39">
        <v>0</v>
      </c>
      <c r="V55" s="41">
        <f t="shared" si="12"/>
        <v>23.076923076923077</v>
      </c>
      <c r="W55" s="42">
        <f t="shared" si="12"/>
        <v>72.222222222222214</v>
      </c>
      <c r="X55" s="42">
        <f t="shared" si="12"/>
        <v>115.99999999999999</v>
      </c>
      <c r="Y55" s="42">
        <f t="shared" si="12"/>
        <v>96.15384615384616</v>
      </c>
      <c r="Z55" s="42">
        <f t="shared" si="12"/>
        <v>16.666666666666664</v>
      </c>
      <c r="AA55" s="43">
        <f t="shared" si="12"/>
        <v>0</v>
      </c>
      <c r="AB55" s="44">
        <f t="shared" si="13"/>
        <v>6</v>
      </c>
      <c r="AC55" s="45">
        <f t="shared" si="13"/>
        <v>18.777777777777775</v>
      </c>
      <c r="AD55" s="45">
        <f t="shared" si="13"/>
        <v>20.879999999999995</v>
      </c>
      <c r="AE55" s="45">
        <f t="shared" si="13"/>
        <v>24.038461538461537</v>
      </c>
      <c r="AF55" s="45">
        <f t="shared" si="13"/>
        <v>4.3333333333333321</v>
      </c>
      <c r="AG55" s="45">
        <f t="shared" si="13"/>
        <v>0</v>
      </c>
      <c r="AH55" s="46">
        <f t="shared" si="5"/>
        <v>74.029572649572629</v>
      </c>
      <c r="AI55" s="44">
        <f t="shared" si="14"/>
        <v>4.3846153846153841</v>
      </c>
      <c r="AJ55" s="45">
        <f t="shared" si="14"/>
        <v>18.777777777777775</v>
      </c>
      <c r="AK55" s="45">
        <f t="shared" si="14"/>
        <v>30.159999999999997</v>
      </c>
      <c r="AL55" s="45">
        <f t="shared" si="14"/>
        <v>17.30769230769231</v>
      </c>
      <c r="AM55" s="45">
        <f t="shared" si="14"/>
        <v>4.1666666666666661</v>
      </c>
      <c r="AN55" s="45">
        <f t="shared" si="14"/>
        <v>0</v>
      </c>
      <c r="AO55" s="46">
        <f t="shared" si="7"/>
        <v>74.796752136752133</v>
      </c>
      <c r="AP55" s="47">
        <f t="shared" si="15"/>
        <v>4.3846153846153841</v>
      </c>
      <c r="AQ55" s="45">
        <f t="shared" si="15"/>
        <v>18.777777777777775</v>
      </c>
      <c r="AR55" s="45">
        <f t="shared" si="15"/>
        <v>30.159999999999997</v>
      </c>
      <c r="AS55" s="38">
        <f t="shared" si="9"/>
        <v>18</v>
      </c>
      <c r="AT55" s="45">
        <f t="shared" si="16"/>
        <v>4.1666666666666661</v>
      </c>
      <c r="AU55" s="45">
        <f t="shared" si="16"/>
        <v>0</v>
      </c>
      <c r="AV55" s="48">
        <f t="shared" si="11"/>
        <v>75.489059829059826</v>
      </c>
    </row>
    <row r="56" spans="1:295" x14ac:dyDescent="0.2">
      <c r="A56" s="151" t="s">
        <v>78</v>
      </c>
      <c r="B56" s="33">
        <f t="shared" si="0"/>
        <v>82.463492063492055</v>
      </c>
      <c r="C56" s="34">
        <f t="shared" si="1"/>
        <v>-13.152380952380959</v>
      </c>
      <c r="D56" s="35">
        <f t="shared" si="2"/>
        <v>13.152380952380959</v>
      </c>
      <c r="E56" s="36">
        <v>75</v>
      </c>
      <c r="F56" s="37">
        <v>68</v>
      </c>
      <c r="G56" s="38">
        <v>30</v>
      </c>
      <c r="H56" s="38">
        <v>16</v>
      </c>
      <c r="I56" s="38">
        <v>14</v>
      </c>
      <c r="J56" s="38">
        <v>15</v>
      </c>
      <c r="K56" s="38">
        <v>30</v>
      </c>
      <c r="L56" s="38">
        <v>23</v>
      </c>
      <c r="M56" s="38">
        <v>25</v>
      </c>
      <c r="N56" s="39">
        <v>21</v>
      </c>
      <c r="O56" s="40">
        <v>75</v>
      </c>
      <c r="P56" s="38">
        <v>5</v>
      </c>
      <c r="Q56" s="38">
        <v>20</v>
      </c>
      <c r="R56" s="38">
        <v>24</v>
      </c>
      <c r="S56" s="38">
        <v>23</v>
      </c>
      <c r="T56" s="38">
        <v>3</v>
      </c>
      <c r="U56" s="39">
        <v>0</v>
      </c>
      <c r="V56" s="41">
        <f t="shared" si="12"/>
        <v>35.714285714285715</v>
      </c>
      <c r="W56" s="42">
        <f t="shared" si="12"/>
        <v>133.33333333333331</v>
      </c>
      <c r="X56" s="42">
        <f t="shared" si="12"/>
        <v>80</v>
      </c>
      <c r="Y56" s="42">
        <f t="shared" si="12"/>
        <v>100</v>
      </c>
      <c r="Z56" s="42">
        <f t="shared" si="12"/>
        <v>12</v>
      </c>
      <c r="AA56" s="43">
        <f t="shared" si="12"/>
        <v>0</v>
      </c>
      <c r="AB56" s="44">
        <f t="shared" si="13"/>
        <v>5.7142857142857144</v>
      </c>
      <c r="AC56" s="45">
        <f t="shared" si="13"/>
        <v>18.666666666666664</v>
      </c>
      <c r="AD56" s="45">
        <f t="shared" si="13"/>
        <v>12</v>
      </c>
      <c r="AE56" s="45">
        <f t="shared" si="13"/>
        <v>30</v>
      </c>
      <c r="AF56" s="45">
        <f t="shared" si="13"/>
        <v>2.76</v>
      </c>
      <c r="AG56" s="45">
        <f t="shared" si="13"/>
        <v>0</v>
      </c>
      <c r="AH56" s="46">
        <f t="shared" si="5"/>
        <v>69.140952380952385</v>
      </c>
      <c r="AI56" s="44">
        <f t="shared" si="14"/>
        <v>10.714285714285715</v>
      </c>
      <c r="AJ56" s="45">
        <f t="shared" si="14"/>
        <v>21.333333333333329</v>
      </c>
      <c r="AK56" s="45">
        <f t="shared" si="14"/>
        <v>11.2</v>
      </c>
      <c r="AL56" s="45">
        <f t="shared" si="14"/>
        <v>15</v>
      </c>
      <c r="AM56" s="45">
        <f t="shared" si="14"/>
        <v>3.6</v>
      </c>
      <c r="AN56" s="45">
        <f t="shared" si="14"/>
        <v>0</v>
      </c>
      <c r="AO56" s="46">
        <f t="shared" si="7"/>
        <v>61.847619047619041</v>
      </c>
      <c r="AP56" s="47">
        <f t="shared" si="15"/>
        <v>10.714285714285715</v>
      </c>
      <c r="AQ56" s="45">
        <f t="shared" si="15"/>
        <v>21.333333333333329</v>
      </c>
      <c r="AR56" s="45">
        <f t="shared" si="15"/>
        <v>11.2</v>
      </c>
      <c r="AS56" s="38">
        <f t="shared" si="9"/>
        <v>15</v>
      </c>
      <c r="AT56" s="45">
        <f t="shared" si="16"/>
        <v>3.6</v>
      </c>
      <c r="AU56" s="45">
        <f t="shared" si="16"/>
        <v>0</v>
      </c>
      <c r="AV56" s="48">
        <f t="shared" si="11"/>
        <v>61.847619047619041</v>
      </c>
    </row>
    <row r="57" spans="1:295" x14ac:dyDescent="0.2">
      <c r="A57" s="151" t="s">
        <v>79</v>
      </c>
      <c r="B57" s="33">
        <f t="shared" si="0"/>
        <v>90.217717717717733</v>
      </c>
      <c r="C57" s="34">
        <f t="shared" si="1"/>
        <v>-7.23888888888888</v>
      </c>
      <c r="D57" s="35">
        <f t="shared" si="2"/>
        <v>8.23888888888888</v>
      </c>
      <c r="E57" s="36">
        <v>75</v>
      </c>
      <c r="F57" s="37">
        <v>67</v>
      </c>
      <c r="G57" s="38">
        <v>23</v>
      </c>
      <c r="H57" s="38">
        <v>18</v>
      </c>
      <c r="I57" s="38">
        <v>20</v>
      </c>
      <c r="J57" s="38">
        <v>17</v>
      </c>
      <c r="K57" s="38">
        <v>30</v>
      </c>
      <c r="L57" s="38">
        <v>20</v>
      </c>
      <c r="M57" s="38">
        <v>27</v>
      </c>
      <c r="N57" s="39">
        <v>26</v>
      </c>
      <c r="O57" s="40">
        <v>74</v>
      </c>
      <c r="P57" s="38">
        <v>11</v>
      </c>
      <c r="Q57" s="38">
        <v>17</v>
      </c>
      <c r="R57" s="38">
        <v>27</v>
      </c>
      <c r="S57" s="38">
        <v>18</v>
      </c>
      <c r="T57" s="38">
        <v>1</v>
      </c>
      <c r="U57" s="39">
        <v>0</v>
      </c>
      <c r="V57" s="41">
        <f t="shared" si="12"/>
        <v>55.000000000000007</v>
      </c>
      <c r="W57" s="42">
        <f t="shared" si="12"/>
        <v>100</v>
      </c>
      <c r="X57" s="42">
        <f t="shared" si="12"/>
        <v>90</v>
      </c>
      <c r="Y57" s="42">
        <f t="shared" si="12"/>
        <v>90</v>
      </c>
      <c r="Z57" s="42">
        <f t="shared" si="12"/>
        <v>3.7037037037037033</v>
      </c>
      <c r="AA57" s="43">
        <f t="shared" si="12"/>
        <v>0</v>
      </c>
      <c r="AB57" s="44">
        <f t="shared" si="13"/>
        <v>9.9</v>
      </c>
      <c r="AC57" s="45">
        <f t="shared" si="13"/>
        <v>20</v>
      </c>
      <c r="AD57" s="45">
        <f t="shared" si="13"/>
        <v>15.3</v>
      </c>
      <c r="AE57" s="45">
        <f t="shared" si="13"/>
        <v>27</v>
      </c>
      <c r="AF57" s="45">
        <f t="shared" si="13"/>
        <v>0.74074074074074059</v>
      </c>
      <c r="AG57" s="45">
        <f t="shared" si="13"/>
        <v>0</v>
      </c>
      <c r="AH57" s="46">
        <f t="shared" si="5"/>
        <v>72.94074074074075</v>
      </c>
      <c r="AI57" s="44">
        <f t="shared" si="14"/>
        <v>12.650000000000002</v>
      </c>
      <c r="AJ57" s="45">
        <f t="shared" si="14"/>
        <v>18</v>
      </c>
      <c r="AK57" s="45">
        <f t="shared" si="14"/>
        <v>18</v>
      </c>
      <c r="AL57" s="45">
        <f t="shared" si="14"/>
        <v>15.3</v>
      </c>
      <c r="AM57" s="45">
        <f t="shared" si="14"/>
        <v>1.1111111111111109</v>
      </c>
      <c r="AN57" s="45">
        <f t="shared" si="14"/>
        <v>0</v>
      </c>
      <c r="AO57" s="46">
        <f t="shared" si="7"/>
        <v>65.061111111111117</v>
      </c>
      <c r="AP57" s="47">
        <f t="shared" si="15"/>
        <v>12.650000000000002</v>
      </c>
      <c r="AQ57" s="45">
        <f t="shared" si="15"/>
        <v>18</v>
      </c>
      <c r="AR57" s="45">
        <f t="shared" si="15"/>
        <v>18</v>
      </c>
      <c r="AS57" s="38">
        <f t="shared" si="9"/>
        <v>17</v>
      </c>
      <c r="AT57" s="45">
        <f t="shared" si="16"/>
        <v>1.1111111111111109</v>
      </c>
      <c r="AU57" s="45">
        <f t="shared" si="16"/>
        <v>0</v>
      </c>
      <c r="AV57" s="48">
        <f t="shared" si="11"/>
        <v>66.76111111111112</v>
      </c>
    </row>
    <row r="58" spans="1:295" x14ac:dyDescent="0.2">
      <c r="A58" s="152" t="s">
        <v>80</v>
      </c>
      <c r="B58" s="52">
        <f t="shared" si="0"/>
        <v>125.79738619806612</v>
      </c>
      <c r="C58" s="53">
        <f t="shared" si="1"/>
        <v>18.316144200626951</v>
      </c>
      <c r="D58" s="35">
        <f t="shared" si="2"/>
        <v>-14.316144200626951</v>
      </c>
      <c r="E58" s="55">
        <v>75</v>
      </c>
      <c r="F58" s="56">
        <v>65</v>
      </c>
      <c r="G58" s="57">
        <v>24</v>
      </c>
      <c r="H58" s="57">
        <v>26</v>
      </c>
      <c r="I58" s="57">
        <v>20</v>
      </c>
      <c r="J58" s="57">
        <v>29</v>
      </c>
      <c r="K58" s="57">
        <v>11</v>
      </c>
      <c r="L58" s="57">
        <v>25</v>
      </c>
      <c r="M58" s="57">
        <v>16</v>
      </c>
      <c r="N58" s="58">
        <v>21</v>
      </c>
      <c r="O58" s="59">
        <v>71</v>
      </c>
      <c r="P58" s="57">
        <v>2</v>
      </c>
      <c r="Q58" s="57">
        <v>23</v>
      </c>
      <c r="R58" s="57">
        <v>19</v>
      </c>
      <c r="S58" s="57">
        <v>23</v>
      </c>
      <c r="T58" s="57">
        <v>4</v>
      </c>
      <c r="U58" s="58">
        <v>0</v>
      </c>
      <c r="V58" s="60">
        <f t="shared" si="12"/>
        <v>10</v>
      </c>
      <c r="W58" s="61">
        <f t="shared" si="12"/>
        <v>79.310344827586206</v>
      </c>
      <c r="X58" s="61">
        <f t="shared" si="12"/>
        <v>172.72727272727272</v>
      </c>
      <c r="Y58" s="61">
        <f t="shared" si="12"/>
        <v>92</v>
      </c>
      <c r="Z58" s="61">
        <f t="shared" si="12"/>
        <v>25</v>
      </c>
      <c r="AA58" s="62">
        <f t="shared" si="12"/>
        <v>0</v>
      </c>
      <c r="AB58" s="63">
        <f t="shared" si="13"/>
        <v>2.6</v>
      </c>
      <c r="AC58" s="64">
        <f t="shared" si="13"/>
        <v>15.862068965517242</v>
      </c>
      <c r="AD58" s="64">
        <f t="shared" si="13"/>
        <v>50.090909090909093</v>
      </c>
      <c r="AE58" s="64">
        <f t="shared" si="13"/>
        <v>10.119999999999999</v>
      </c>
      <c r="AF58" s="64">
        <f t="shared" si="13"/>
        <v>6.25</v>
      </c>
      <c r="AG58" s="64">
        <f t="shared" si="13"/>
        <v>0</v>
      </c>
      <c r="AH58" s="65">
        <f t="shared" si="5"/>
        <v>84.922978056426345</v>
      </c>
      <c r="AI58" s="63">
        <f t="shared" si="14"/>
        <v>2.4</v>
      </c>
      <c r="AJ58" s="64">
        <f t="shared" si="14"/>
        <v>20.620689655172413</v>
      </c>
      <c r="AK58" s="64">
        <f t="shared" si="14"/>
        <v>34.545454545454547</v>
      </c>
      <c r="AL58" s="64">
        <f t="shared" si="14"/>
        <v>26.68</v>
      </c>
      <c r="AM58" s="64">
        <f t="shared" si="14"/>
        <v>2.75</v>
      </c>
      <c r="AN58" s="64">
        <f t="shared" si="14"/>
        <v>0</v>
      </c>
      <c r="AO58" s="65">
        <f t="shared" si="7"/>
        <v>86.996144200626958</v>
      </c>
      <c r="AP58" s="66">
        <f t="shared" si="15"/>
        <v>2.4</v>
      </c>
      <c r="AQ58" s="64">
        <f t="shared" si="15"/>
        <v>20.620689655172413</v>
      </c>
      <c r="AR58" s="64">
        <f t="shared" si="15"/>
        <v>34.545454545454547</v>
      </c>
      <c r="AS58" s="57">
        <f t="shared" si="9"/>
        <v>29</v>
      </c>
      <c r="AT58" s="64">
        <f t="shared" si="16"/>
        <v>2.75</v>
      </c>
      <c r="AU58" s="64">
        <f t="shared" si="16"/>
        <v>0</v>
      </c>
      <c r="AV58" s="54">
        <f t="shared" si="11"/>
        <v>89.316144200626951</v>
      </c>
    </row>
    <row r="59" spans="1:295" x14ac:dyDescent="0.2">
      <c r="A59" s="151" t="s">
        <v>81</v>
      </c>
      <c r="B59" s="33">
        <f t="shared" si="0"/>
        <v>83.542157492682236</v>
      </c>
      <c r="C59" s="34">
        <f t="shared" si="1"/>
        <v>-11.35591133004926</v>
      </c>
      <c r="D59" s="35">
        <f t="shared" si="2"/>
        <v>11.35591133004926</v>
      </c>
      <c r="E59" s="36">
        <v>69</v>
      </c>
      <c r="F59" s="37">
        <v>75</v>
      </c>
      <c r="G59" s="38">
        <v>15</v>
      </c>
      <c r="H59" s="38">
        <v>22</v>
      </c>
      <c r="I59" s="38">
        <v>20</v>
      </c>
      <c r="J59" s="38">
        <v>22</v>
      </c>
      <c r="K59" s="38">
        <v>28</v>
      </c>
      <c r="L59" s="38">
        <v>25</v>
      </c>
      <c r="M59" s="38">
        <v>29</v>
      </c>
      <c r="N59" s="39">
        <v>18</v>
      </c>
      <c r="O59" s="40">
        <v>69</v>
      </c>
      <c r="P59" s="38">
        <v>7</v>
      </c>
      <c r="Q59" s="38">
        <v>18</v>
      </c>
      <c r="R59" s="38">
        <v>16</v>
      </c>
      <c r="S59" s="38">
        <v>27</v>
      </c>
      <c r="T59" s="38">
        <v>1</v>
      </c>
      <c r="U59" s="39">
        <v>0</v>
      </c>
      <c r="V59" s="41">
        <f t="shared" si="12"/>
        <v>35</v>
      </c>
      <c r="W59" s="42">
        <f t="shared" si="12"/>
        <v>81.818181818181827</v>
      </c>
      <c r="X59" s="42">
        <f t="shared" si="12"/>
        <v>57.142857142857139</v>
      </c>
      <c r="Y59" s="42">
        <f t="shared" si="12"/>
        <v>108</v>
      </c>
      <c r="Z59" s="42">
        <f t="shared" si="12"/>
        <v>3.4482758620689653</v>
      </c>
      <c r="AA59" s="43">
        <f t="shared" si="12"/>
        <v>0</v>
      </c>
      <c r="AB59" s="44">
        <f t="shared" si="13"/>
        <v>7.7</v>
      </c>
      <c r="AC59" s="45">
        <f t="shared" si="13"/>
        <v>16.363636363636363</v>
      </c>
      <c r="AD59" s="45">
        <f t="shared" si="13"/>
        <v>12.571428571428571</v>
      </c>
      <c r="AE59" s="45">
        <f t="shared" si="13"/>
        <v>30.24</v>
      </c>
      <c r="AF59" s="45">
        <f t="shared" si="13"/>
        <v>0.86206896551724133</v>
      </c>
      <c r="AG59" s="45">
        <f t="shared" si="13"/>
        <v>0</v>
      </c>
      <c r="AH59" s="46">
        <f t="shared" si="5"/>
        <v>67.737133900582165</v>
      </c>
      <c r="AI59" s="44">
        <f t="shared" si="14"/>
        <v>5.25</v>
      </c>
      <c r="AJ59" s="45">
        <f t="shared" si="14"/>
        <v>18.000000000000004</v>
      </c>
      <c r="AK59" s="45">
        <f t="shared" si="14"/>
        <v>11.428571428571427</v>
      </c>
      <c r="AL59" s="45">
        <f t="shared" si="14"/>
        <v>23.76</v>
      </c>
      <c r="AM59" s="45">
        <f t="shared" si="14"/>
        <v>0.96551724137931028</v>
      </c>
      <c r="AN59" s="45">
        <f t="shared" si="14"/>
        <v>0</v>
      </c>
      <c r="AO59" s="46">
        <f t="shared" si="7"/>
        <v>59.404088669950745</v>
      </c>
      <c r="AP59" s="47">
        <f t="shared" si="15"/>
        <v>5.25</v>
      </c>
      <c r="AQ59" s="45">
        <f t="shared" si="15"/>
        <v>18.000000000000004</v>
      </c>
      <c r="AR59" s="45">
        <f t="shared" si="15"/>
        <v>11.428571428571427</v>
      </c>
      <c r="AS59" s="38">
        <f t="shared" si="9"/>
        <v>22</v>
      </c>
      <c r="AT59" s="45">
        <f t="shared" si="16"/>
        <v>0.96551724137931028</v>
      </c>
      <c r="AU59" s="45">
        <f t="shared" si="16"/>
        <v>0</v>
      </c>
      <c r="AV59" s="48">
        <f t="shared" si="11"/>
        <v>57.64408866995074</v>
      </c>
    </row>
    <row r="60" spans="1:295" x14ac:dyDescent="0.2">
      <c r="A60" s="151" t="s">
        <v>82</v>
      </c>
      <c r="B60" s="33">
        <f t="shared" si="0"/>
        <v>96.362675244843118</v>
      </c>
      <c r="C60" s="34">
        <f t="shared" si="1"/>
        <v>-2.4733808335066811</v>
      </c>
      <c r="D60" s="35">
        <f t="shared" si="2"/>
        <v>4.4733808335066811</v>
      </c>
      <c r="E60" s="36">
        <v>70</v>
      </c>
      <c r="F60" s="37">
        <v>55</v>
      </c>
      <c r="G60" s="38">
        <v>16</v>
      </c>
      <c r="H60" s="38">
        <v>17</v>
      </c>
      <c r="I60" s="38">
        <v>19</v>
      </c>
      <c r="J60" s="38">
        <v>11</v>
      </c>
      <c r="K60" s="38">
        <v>24</v>
      </c>
      <c r="L60" s="38">
        <v>20</v>
      </c>
      <c r="M60" s="38">
        <v>23</v>
      </c>
      <c r="N60" s="39">
        <v>25</v>
      </c>
      <c r="O60" s="40">
        <v>68</v>
      </c>
      <c r="P60" s="38">
        <v>10</v>
      </c>
      <c r="Q60" s="38">
        <v>14</v>
      </c>
      <c r="R60" s="38">
        <v>23</v>
      </c>
      <c r="S60" s="38">
        <v>15</v>
      </c>
      <c r="T60" s="38">
        <v>6</v>
      </c>
      <c r="U60" s="39">
        <v>0</v>
      </c>
      <c r="V60" s="41">
        <f t="shared" si="12"/>
        <v>52.631578947368418</v>
      </c>
      <c r="W60" s="42">
        <f t="shared" si="12"/>
        <v>127.27272727272727</v>
      </c>
      <c r="X60" s="42">
        <f t="shared" si="12"/>
        <v>95.833333333333343</v>
      </c>
      <c r="Y60" s="42">
        <f t="shared" si="12"/>
        <v>75</v>
      </c>
      <c r="Z60" s="42">
        <f t="shared" si="12"/>
        <v>26.086956521739129</v>
      </c>
      <c r="AA60" s="43">
        <f t="shared" si="12"/>
        <v>0</v>
      </c>
      <c r="AB60" s="44">
        <f t="shared" si="13"/>
        <v>8.9473684210526319</v>
      </c>
      <c r="AC60" s="45">
        <f t="shared" si="13"/>
        <v>24.18181818181818</v>
      </c>
      <c r="AD60" s="45">
        <f t="shared" si="13"/>
        <v>10.541666666666668</v>
      </c>
      <c r="AE60" s="45">
        <f t="shared" si="13"/>
        <v>18</v>
      </c>
      <c r="AF60" s="45">
        <f t="shared" si="13"/>
        <v>5.2173913043478262</v>
      </c>
      <c r="AG60" s="45">
        <f t="shared" si="13"/>
        <v>0</v>
      </c>
      <c r="AH60" s="46">
        <f t="shared" si="5"/>
        <v>66.888244573885302</v>
      </c>
      <c r="AI60" s="44">
        <f t="shared" si="14"/>
        <v>8.4210526315789469</v>
      </c>
      <c r="AJ60" s="45">
        <f t="shared" si="14"/>
        <v>21.636363636363637</v>
      </c>
      <c r="AK60" s="45">
        <f t="shared" si="14"/>
        <v>18.208333333333336</v>
      </c>
      <c r="AL60" s="45">
        <f t="shared" si="14"/>
        <v>8.25</v>
      </c>
      <c r="AM60" s="45">
        <f t="shared" si="14"/>
        <v>6.2608695652173916</v>
      </c>
      <c r="AN60" s="45">
        <f t="shared" si="14"/>
        <v>0</v>
      </c>
      <c r="AO60" s="46">
        <f t="shared" si="7"/>
        <v>62.776619166493312</v>
      </c>
      <c r="AP60" s="47">
        <f t="shared" si="15"/>
        <v>8.4210526315789469</v>
      </c>
      <c r="AQ60" s="45">
        <f t="shared" si="15"/>
        <v>21.636363636363637</v>
      </c>
      <c r="AR60" s="45">
        <f t="shared" si="15"/>
        <v>18.208333333333336</v>
      </c>
      <c r="AS60" s="38">
        <f t="shared" si="9"/>
        <v>11</v>
      </c>
      <c r="AT60" s="45">
        <f t="shared" si="16"/>
        <v>6.2608695652173916</v>
      </c>
      <c r="AU60" s="45">
        <f t="shared" si="16"/>
        <v>0</v>
      </c>
      <c r="AV60" s="48">
        <f t="shared" si="11"/>
        <v>65.526619166493319</v>
      </c>
    </row>
    <row r="61" spans="1:295" x14ac:dyDescent="0.2">
      <c r="A61" s="151" t="s">
        <v>83</v>
      </c>
      <c r="B61" s="33">
        <f t="shared" si="0"/>
        <v>84.442800788954628</v>
      </c>
      <c r="C61" s="34">
        <f t="shared" si="1"/>
        <v>-10.112179487179489</v>
      </c>
      <c r="D61" s="35">
        <f t="shared" si="2"/>
        <v>12.112179487179489</v>
      </c>
      <c r="E61" s="36">
        <v>67</v>
      </c>
      <c r="F61" s="37">
        <v>78</v>
      </c>
      <c r="G61" s="38">
        <v>35</v>
      </c>
      <c r="H61" s="38">
        <v>19</v>
      </c>
      <c r="I61" s="38">
        <v>22</v>
      </c>
      <c r="J61" s="38">
        <v>16</v>
      </c>
      <c r="K61" s="38">
        <v>33</v>
      </c>
      <c r="L61" s="38">
        <v>29</v>
      </c>
      <c r="M61" s="38">
        <v>26</v>
      </c>
      <c r="N61" s="39">
        <v>36</v>
      </c>
      <c r="O61" s="40">
        <v>65</v>
      </c>
      <c r="P61" s="38">
        <v>0</v>
      </c>
      <c r="Q61" s="38">
        <v>10</v>
      </c>
      <c r="R61" s="38">
        <v>31</v>
      </c>
      <c r="S61" s="38">
        <v>19</v>
      </c>
      <c r="T61" s="38">
        <v>5</v>
      </c>
      <c r="U61" s="39">
        <v>0</v>
      </c>
      <c r="V61" s="41">
        <f t="shared" si="12"/>
        <v>0</v>
      </c>
      <c r="W61" s="42">
        <f t="shared" si="12"/>
        <v>62.5</v>
      </c>
      <c r="X61" s="42">
        <f t="shared" si="12"/>
        <v>93.939393939393938</v>
      </c>
      <c r="Y61" s="42">
        <f t="shared" si="12"/>
        <v>65.517241379310349</v>
      </c>
      <c r="Z61" s="42">
        <f t="shared" si="12"/>
        <v>19.230769230769234</v>
      </c>
      <c r="AA61" s="43">
        <f t="shared" si="12"/>
        <v>0</v>
      </c>
      <c r="AB61" s="44">
        <f t="shared" si="13"/>
        <v>0</v>
      </c>
      <c r="AC61" s="45">
        <f t="shared" si="13"/>
        <v>13.75</v>
      </c>
      <c r="AD61" s="45">
        <f t="shared" si="13"/>
        <v>15.030303030303029</v>
      </c>
      <c r="AE61" s="45">
        <f t="shared" si="13"/>
        <v>21.620689655172413</v>
      </c>
      <c r="AF61" s="45">
        <f t="shared" si="13"/>
        <v>5.5769230769230775</v>
      </c>
      <c r="AG61" s="45">
        <f t="shared" si="13"/>
        <v>0</v>
      </c>
      <c r="AH61" s="46">
        <f t="shared" si="5"/>
        <v>55.977915762398524</v>
      </c>
      <c r="AI61" s="44">
        <f t="shared" si="14"/>
        <v>0</v>
      </c>
      <c r="AJ61" s="45">
        <f t="shared" si="14"/>
        <v>11.875</v>
      </c>
      <c r="AK61" s="45">
        <f t="shared" si="14"/>
        <v>20.666666666666664</v>
      </c>
      <c r="AL61" s="45">
        <f t="shared" si="14"/>
        <v>10.482758620689657</v>
      </c>
      <c r="AM61" s="45">
        <f t="shared" si="14"/>
        <v>6.3461538461538476</v>
      </c>
      <c r="AN61" s="45">
        <f t="shared" si="14"/>
        <v>0</v>
      </c>
      <c r="AO61" s="46">
        <f t="shared" si="7"/>
        <v>49.370579133510169</v>
      </c>
      <c r="AP61" s="47">
        <f t="shared" si="15"/>
        <v>0</v>
      </c>
      <c r="AQ61" s="45">
        <f t="shared" si="15"/>
        <v>11.875</v>
      </c>
      <c r="AR61" s="45">
        <f t="shared" si="15"/>
        <v>20.666666666666664</v>
      </c>
      <c r="AS61" s="38">
        <f t="shared" si="9"/>
        <v>16</v>
      </c>
      <c r="AT61" s="45">
        <f t="shared" si="16"/>
        <v>6.3461538461538476</v>
      </c>
      <c r="AU61" s="45">
        <f t="shared" si="16"/>
        <v>0</v>
      </c>
      <c r="AV61" s="48">
        <f t="shared" si="11"/>
        <v>54.887820512820511</v>
      </c>
    </row>
    <row r="62" spans="1:295" x14ac:dyDescent="0.2">
      <c r="A62" s="151" t="s">
        <v>84</v>
      </c>
      <c r="B62" s="33">
        <f t="shared" si="0"/>
        <v>90.966386554621849</v>
      </c>
      <c r="C62" s="34">
        <f t="shared" si="1"/>
        <v>-5.6008403361344534</v>
      </c>
      <c r="D62" s="35">
        <f t="shared" si="2"/>
        <v>5.6008403361344534</v>
      </c>
      <c r="E62" s="36">
        <v>62</v>
      </c>
      <c r="F62" s="37">
        <v>66</v>
      </c>
      <c r="G62" s="38">
        <v>11</v>
      </c>
      <c r="H62" s="38">
        <v>11</v>
      </c>
      <c r="I62" s="38">
        <v>17</v>
      </c>
      <c r="J62" s="38">
        <v>26</v>
      </c>
      <c r="K62" s="38">
        <v>21</v>
      </c>
      <c r="L62" s="38">
        <v>19</v>
      </c>
      <c r="M62" s="38">
        <v>18</v>
      </c>
      <c r="N62" s="39">
        <v>20</v>
      </c>
      <c r="O62" s="40">
        <v>62</v>
      </c>
      <c r="P62" s="38">
        <v>10</v>
      </c>
      <c r="Q62" s="38">
        <v>13</v>
      </c>
      <c r="R62" s="38">
        <v>17</v>
      </c>
      <c r="S62" s="38">
        <v>18</v>
      </c>
      <c r="T62" s="38">
        <v>4</v>
      </c>
      <c r="U62" s="39">
        <v>0</v>
      </c>
      <c r="V62" s="41">
        <f t="shared" si="12"/>
        <v>58.82352941176471</v>
      </c>
      <c r="W62" s="42">
        <f t="shared" si="12"/>
        <v>50</v>
      </c>
      <c r="X62" s="42">
        <f t="shared" si="12"/>
        <v>80.952380952380949</v>
      </c>
      <c r="Y62" s="42">
        <f t="shared" si="12"/>
        <v>94.73684210526315</v>
      </c>
      <c r="Z62" s="42">
        <f t="shared" si="12"/>
        <v>22.222222222222221</v>
      </c>
      <c r="AA62" s="43">
        <f t="shared" si="12"/>
        <v>0</v>
      </c>
      <c r="AB62" s="44">
        <f t="shared" si="13"/>
        <v>6.4705882352941186</v>
      </c>
      <c r="AC62" s="45">
        <f t="shared" si="13"/>
        <v>8.5</v>
      </c>
      <c r="AD62" s="45">
        <f t="shared" si="13"/>
        <v>21.047619047619047</v>
      </c>
      <c r="AE62" s="45">
        <f t="shared" si="13"/>
        <v>19.894736842105264</v>
      </c>
      <c r="AF62" s="45">
        <f t="shared" si="13"/>
        <v>4.2222222222222223</v>
      </c>
      <c r="AG62" s="45">
        <f t="shared" si="13"/>
        <v>0</v>
      </c>
      <c r="AH62" s="46">
        <f t="shared" si="5"/>
        <v>60.135166347240649</v>
      </c>
      <c r="AI62" s="44">
        <f t="shared" si="14"/>
        <v>6.4705882352941186</v>
      </c>
      <c r="AJ62" s="45">
        <f t="shared" si="14"/>
        <v>5.5</v>
      </c>
      <c r="AK62" s="45">
        <f t="shared" si="14"/>
        <v>13.761904761904761</v>
      </c>
      <c r="AL62" s="45">
        <f t="shared" si="14"/>
        <v>24.631578947368421</v>
      </c>
      <c r="AM62" s="45">
        <f t="shared" si="14"/>
        <v>4.6666666666666661</v>
      </c>
      <c r="AN62" s="45">
        <f t="shared" si="14"/>
        <v>0</v>
      </c>
      <c r="AO62" s="46">
        <f t="shared" si="7"/>
        <v>55.030738611233964</v>
      </c>
      <c r="AP62" s="47">
        <f t="shared" si="15"/>
        <v>6.4705882352941186</v>
      </c>
      <c r="AQ62" s="45">
        <f t="shared" si="15"/>
        <v>5.5</v>
      </c>
      <c r="AR62" s="45">
        <f t="shared" si="15"/>
        <v>13.761904761904761</v>
      </c>
      <c r="AS62" s="38">
        <f t="shared" si="9"/>
        <v>26</v>
      </c>
      <c r="AT62" s="45">
        <f t="shared" si="16"/>
        <v>4.6666666666666661</v>
      </c>
      <c r="AU62" s="45">
        <f t="shared" si="16"/>
        <v>0</v>
      </c>
      <c r="AV62" s="48">
        <f t="shared" si="11"/>
        <v>56.399159663865547</v>
      </c>
    </row>
    <row r="63" spans="1:295" x14ac:dyDescent="0.2">
      <c r="A63" s="151" t="s">
        <v>85</v>
      </c>
      <c r="B63" s="33">
        <f t="shared" si="0"/>
        <v>89.30035128805622</v>
      </c>
      <c r="C63" s="34">
        <f t="shared" si="1"/>
        <v>-6.5267857142857082</v>
      </c>
      <c r="D63" s="35">
        <f t="shared" si="2"/>
        <v>65.526785714285708</v>
      </c>
      <c r="E63" s="36">
        <v>120</v>
      </c>
      <c r="F63" s="37">
        <v>46</v>
      </c>
      <c r="G63" s="38">
        <v>23</v>
      </c>
      <c r="H63" s="38">
        <v>11</v>
      </c>
      <c r="I63" s="38">
        <v>21</v>
      </c>
      <c r="J63" s="38">
        <v>14</v>
      </c>
      <c r="K63" s="38">
        <v>16</v>
      </c>
      <c r="L63" s="38">
        <v>16</v>
      </c>
      <c r="M63" s="38">
        <v>21</v>
      </c>
      <c r="N63" s="39">
        <v>27</v>
      </c>
      <c r="O63" s="40">
        <v>61</v>
      </c>
      <c r="P63" s="38">
        <v>4</v>
      </c>
      <c r="Q63" s="38">
        <v>17</v>
      </c>
      <c r="R63" s="38">
        <v>15</v>
      </c>
      <c r="S63" s="38">
        <v>21</v>
      </c>
      <c r="T63" s="38">
        <v>4</v>
      </c>
      <c r="U63" s="39">
        <v>0</v>
      </c>
      <c r="V63" s="41">
        <f t="shared" si="12"/>
        <v>19.047619047619047</v>
      </c>
      <c r="W63" s="42">
        <f t="shared" si="12"/>
        <v>121.42857142857142</v>
      </c>
      <c r="X63" s="42">
        <f t="shared" si="12"/>
        <v>93.75</v>
      </c>
      <c r="Y63" s="42">
        <f t="shared" si="12"/>
        <v>131.25</v>
      </c>
      <c r="Z63" s="42">
        <f t="shared" si="12"/>
        <v>19.047619047619047</v>
      </c>
      <c r="AA63" s="43">
        <f t="shared" si="12"/>
        <v>0</v>
      </c>
      <c r="AB63" s="44">
        <f t="shared" si="13"/>
        <v>2.0952380952380953</v>
      </c>
      <c r="AC63" s="45">
        <f t="shared" si="13"/>
        <v>25.499999999999996</v>
      </c>
      <c r="AD63" s="45">
        <f t="shared" si="13"/>
        <v>13.125</v>
      </c>
      <c r="AE63" s="45">
        <f t="shared" si="13"/>
        <v>21</v>
      </c>
      <c r="AF63" s="45">
        <f t="shared" si="13"/>
        <v>3.0476190476190474</v>
      </c>
      <c r="AG63" s="45">
        <f t="shared" si="13"/>
        <v>0</v>
      </c>
      <c r="AH63" s="46">
        <f t="shared" si="5"/>
        <v>64.767857142857139</v>
      </c>
      <c r="AI63" s="44">
        <f t="shared" si="14"/>
        <v>4.3809523809523805</v>
      </c>
      <c r="AJ63" s="45">
        <f t="shared" si="14"/>
        <v>13.357142857142856</v>
      </c>
      <c r="AK63" s="45">
        <f t="shared" si="14"/>
        <v>19.6875</v>
      </c>
      <c r="AL63" s="45">
        <f t="shared" si="14"/>
        <v>18.375</v>
      </c>
      <c r="AM63" s="45">
        <f t="shared" si="14"/>
        <v>3.0476190476190474</v>
      </c>
      <c r="AN63" s="45">
        <f t="shared" si="14"/>
        <v>0</v>
      </c>
      <c r="AO63" s="46">
        <f t="shared" si="7"/>
        <v>58.848214285714292</v>
      </c>
      <c r="AP63" s="47">
        <f t="shared" si="15"/>
        <v>4.3809523809523805</v>
      </c>
      <c r="AQ63" s="45">
        <f t="shared" si="15"/>
        <v>13.357142857142856</v>
      </c>
      <c r="AR63" s="45">
        <f t="shared" si="15"/>
        <v>19.6875</v>
      </c>
      <c r="AS63" s="38">
        <f t="shared" si="9"/>
        <v>14</v>
      </c>
      <c r="AT63" s="45">
        <f t="shared" si="16"/>
        <v>3.0476190476190474</v>
      </c>
      <c r="AU63" s="45">
        <f t="shared" si="16"/>
        <v>0</v>
      </c>
      <c r="AV63" s="48">
        <f t="shared" si="11"/>
        <v>54.473214285714292</v>
      </c>
    </row>
    <row r="64" spans="1:295" x14ac:dyDescent="0.2">
      <c r="A64" s="152" t="s">
        <v>86</v>
      </c>
      <c r="B64" s="52">
        <f t="shared" si="0"/>
        <v>126.10101642996378</v>
      </c>
      <c r="C64" s="53">
        <f t="shared" si="1"/>
        <v>15.660609857978272</v>
      </c>
      <c r="D64" s="35">
        <f t="shared" si="2"/>
        <v>-15.660609857978272</v>
      </c>
      <c r="E64" s="55">
        <v>60</v>
      </c>
      <c r="F64" s="56">
        <v>54</v>
      </c>
      <c r="G64" s="57">
        <v>24</v>
      </c>
      <c r="H64" s="57">
        <v>20</v>
      </c>
      <c r="I64" s="57">
        <v>19</v>
      </c>
      <c r="J64" s="57">
        <v>21</v>
      </c>
      <c r="K64" s="57">
        <v>16</v>
      </c>
      <c r="L64" s="57">
        <v>17</v>
      </c>
      <c r="M64" s="57">
        <v>27</v>
      </c>
      <c r="N64" s="58">
        <v>21</v>
      </c>
      <c r="O64" s="59">
        <v>60</v>
      </c>
      <c r="P64" s="57">
        <v>11</v>
      </c>
      <c r="Q64" s="57">
        <v>16</v>
      </c>
      <c r="R64" s="57">
        <v>20</v>
      </c>
      <c r="S64" s="57">
        <v>10</v>
      </c>
      <c r="T64" s="57">
        <v>3</v>
      </c>
      <c r="U64" s="58">
        <v>0</v>
      </c>
      <c r="V64" s="60">
        <f t="shared" si="12"/>
        <v>57.894736842105267</v>
      </c>
      <c r="W64" s="61">
        <f t="shared" si="12"/>
        <v>76.19047619047619</v>
      </c>
      <c r="X64" s="61">
        <f t="shared" si="12"/>
        <v>125</v>
      </c>
      <c r="Y64" s="61">
        <f t="shared" si="12"/>
        <v>58.82352941176471</v>
      </c>
      <c r="Z64" s="61">
        <f t="shared" si="12"/>
        <v>11.111111111111111</v>
      </c>
      <c r="AA64" s="62">
        <f t="shared" si="12"/>
        <v>0</v>
      </c>
      <c r="AB64" s="63">
        <f t="shared" si="13"/>
        <v>11.578947368421055</v>
      </c>
      <c r="AC64" s="64">
        <f t="shared" si="13"/>
        <v>14.476190476190476</v>
      </c>
      <c r="AD64" s="64">
        <f t="shared" si="13"/>
        <v>26.25</v>
      </c>
      <c r="AE64" s="64">
        <f t="shared" si="13"/>
        <v>9.4117647058823533</v>
      </c>
      <c r="AF64" s="64">
        <f t="shared" si="13"/>
        <v>1.8888888888888888</v>
      </c>
      <c r="AG64" s="64">
        <f t="shared" si="13"/>
        <v>0</v>
      </c>
      <c r="AH64" s="65">
        <f t="shared" si="5"/>
        <v>63.60579143938277</v>
      </c>
      <c r="AI64" s="63">
        <f t="shared" si="14"/>
        <v>13.894736842105265</v>
      </c>
      <c r="AJ64" s="64">
        <f t="shared" si="14"/>
        <v>15.238095238095239</v>
      </c>
      <c r="AK64" s="64">
        <f t="shared" si="14"/>
        <v>23.75</v>
      </c>
      <c r="AL64" s="64">
        <f t="shared" si="14"/>
        <v>12.352941176470591</v>
      </c>
      <c r="AM64" s="64">
        <f t="shared" si="14"/>
        <v>1.7777777777777777</v>
      </c>
      <c r="AN64" s="64">
        <f t="shared" si="14"/>
        <v>0</v>
      </c>
      <c r="AO64" s="65">
        <f t="shared" si="7"/>
        <v>67.013551034448867</v>
      </c>
      <c r="AP64" s="66">
        <f t="shared" si="15"/>
        <v>13.894736842105265</v>
      </c>
      <c r="AQ64" s="64">
        <f t="shared" si="15"/>
        <v>15.238095238095239</v>
      </c>
      <c r="AR64" s="64">
        <f t="shared" si="15"/>
        <v>23.75</v>
      </c>
      <c r="AS64" s="57">
        <f t="shared" si="9"/>
        <v>21</v>
      </c>
      <c r="AT64" s="64">
        <f t="shared" si="16"/>
        <v>1.7777777777777777</v>
      </c>
      <c r="AU64" s="64">
        <f t="shared" si="16"/>
        <v>0</v>
      </c>
      <c r="AV64" s="54">
        <f t="shared" si="11"/>
        <v>75.660609857978272</v>
      </c>
    </row>
    <row r="65" spans="1:295" x14ac:dyDescent="0.2">
      <c r="A65" s="154" t="s">
        <v>87</v>
      </c>
      <c r="B65" s="68">
        <f t="shared" si="0"/>
        <v>113.01878433457381</v>
      </c>
      <c r="C65" s="69">
        <f t="shared" si="1"/>
        <v>7.8112706007442796</v>
      </c>
      <c r="D65" s="35">
        <f t="shared" si="2"/>
        <v>-5.8112706007442796</v>
      </c>
      <c r="E65" s="71">
        <v>62</v>
      </c>
      <c r="F65" s="72">
        <v>59</v>
      </c>
      <c r="G65" s="73">
        <v>21</v>
      </c>
      <c r="H65" s="73">
        <v>20</v>
      </c>
      <c r="I65" s="73">
        <v>19</v>
      </c>
      <c r="J65" s="73">
        <v>22</v>
      </c>
      <c r="K65" s="73">
        <v>18</v>
      </c>
      <c r="L65" s="73">
        <v>19</v>
      </c>
      <c r="M65" s="73">
        <v>22</v>
      </c>
      <c r="N65" s="74">
        <v>13</v>
      </c>
      <c r="O65" s="75">
        <v>60</v>
      </c>
      <c r="P65" s="73">
        <v>15</v>
      </c>
      <c r="Q65" s="73">
        <v>15</v>
      </c>
      <c r="R65" s="73">
        <v>14</v>
      </c>
      <c r="S65" s="73">
        <v>15</v>
      </c>
      <c r="T65" s="73">
        <v>1</v>
      </c>
      <c r="U65" s="74">
        <v>0</v>
      </c>
      <c r="V65" s="76">
        <f t="shared" si="12"/>
        <v>78.94736842105263</v>
      </c>
      <c r="W65" s="77">
        <f t="shared" si="12"/>
        <v>68.181818181818173</v>
      </c>
      <c r="X65" s="77">
        <f t="shared" si="12"/>
        <v>77.777777777777786</v>
      </c>
      <c r="Y65" s="77">
        <f t="shared" si="12"/>
        <v>78.94736842105263</v>
      </c>
      <c r="Z65" s="77">
        <f t="shared" si="12"/>
        <v>4.5454545454545459</v>
      </c>
      <c r="AA65" s="78">
        <f t="shared" si="12"/>
        <v>0</v>
      </c>
      <c r="AB65" s="79">
        <f t="shared" si="13"/>
        <v>15.789473684210526</v>
      </c>
      <c r="AC65" s="80">
        <f t="shared" si="13"/>
        <v>12.954545454545453</v>
      </c>
      <c r="AD65" s="80">
        <f t="shared" si="13"/>
        <v>17.111111111111114</v>
      </c>
      <c r="AE65" s="80">
        <f t="shared" si="13"/>
        <v>14.210526315789473</v>
      </c>
      <c r="AF65" s="80">
        <f t="shared" si="13"/>
        <v>0.86363636363636376</v>
      </c>
      <c r="AG65" s="80">
        <f t="shared" si="13"/>
        <v>0</v>
      </c>
      <c r="AH65" s="81">
        <f t="shared" si="5"/>
        <v>60.929292929292934</v>
      </c>
      <c r="AI65" s="79">
        <f t="shared" si="14"/>
        <v>16.578947368421051</v>
      </c>
      <c r="AJ65" s="80">
        <f t="shared" si="14"/>
        <v>13.636363636363635</v>
      </c>
      <c r="AK65" s="80">
        <f t="shared" si="14"/>
        <v>14.777777777777779</v>
      </c>
      <c r="AL65" s="80">
        <f t="shared" si="14"/>
        <v>17.368421052631579</v>
      </c>
      <c r="AM65" s="80">
        <f t="shared" si="14"/>
        <v>0.81818181818181823</v>
      </c>
      <c r="AN65" s="80">
        <f t="shared" si="14"/>
        <v>0</v>
      </c>
      <c r="AO65" s="81">
        <f t="shared" si="7"/>
        <v>63.179691653375862</v>
      </c>
      <c r="AP65" s="82">
        <f t="shared" si="15"/>
        <v>16.578947368421051</v>
      </c>
      <c r="AQ65" s="80">
        <f t="shared" si="15"/>
        <v>13.636363636363635</v>
      </c>
      <c r="AR65" s="80">
        <f t="shared" si="15"/>
        <v>14.777777777777779</v>
      </c>
      <c r="AS65" s="73">
        <f t="shared" si="9"/>
        <v>22</v>
      </c>
      <c r="AT65" s="80">
        <f t="shared" si="16"/>
        <v>0.81818181818181823</v>
      </c>
      <c r="AU65" s="80">
        <f t="shared" si="16"/>
        <v>0</v>
      </c>
      <c r="AV65" s="70">
        <f t="shared" si="11"/>
        <v>67.81127060074428</v>
      </c>
    </row>
    <row r="66" spans="1:295" x14ac:dyDescent="0.2">
      <c r="A66" s="151" t="s">
        <v>88</v>
      </c>
      <c r="B66" s="33">
        <f t="shared" si="0"/>
        <v>82.308201058201064</v>
      </c>
      <c r="C66" s="34">
        <f t="shared" si="1"/>
        <v>-10.615079365079367</v>
      </c>
      <c r="D66" s="35">
        <f t="shared" si="2"/>
        <v>10.615079365079367</v>
      </c>
      <c r="E66" s="36">
        <v>60</v>
      </c>
      <c r="F66" s="37">
        <v>47</v>
      </c>
      <c r="G66" s="38">
        <v>12</v>
      </c>
      <c r="H66" s="38">
        <v>8</v>
      </c>
      <c r="I66" s="38">
        <v>12</v>
      </c>
      <c r="J66" s="38">
        <v>21</v>
      </c>
      <c r="K66" s="38">
        <v>16</v>
      </c>
      <c r="L66" s="38">
        <v>10</v>
      </c>
      <c r="M66" s="38">
        <v>18</v>
      </c>
      <c r="N66" s="39">
        <v>17</v>
      </c>
      <c r="O66" s="40">
        <v>60</v>
      </c>
      <c r="P66" s="38">
        <v>4</v>
      </c>
      <c r="Q66" s="38">
        <v>18</v>
      </c>
      <c r="R66" s="38">
        <v>21</v>
      </c>
      <c r="S66" s="38">
        <v>15</v>
      </c>
      <c r="T66" s="38">
        <v>2</v>
      </c>
      <c r="U66" s="39">
        <v>0</v>
      </c>
      <c r="V66" s="41">
        <f t="shared" si="12"/>
        <v>33.333333333333329</v>
      </c>
      <c r="W66" s="42">
        <f t="shared" si="12"/>
        <v>85.714285714285708</v>
      </c>
      <c r="X66" s="42">
        <f t="shared" si="12"/>
        <v>131.25</v>
      </c>
      <c r="Y66" s="42">
        <f t="shared" si="12"/>
        <v>150</v>
      </c>
      <c r="Z66" s="42">
        <f t="shared" si="12"/>
        <v>11.111111111111111</v>
      </c>
      <c r="AA66" s="43">
        <f t="shared" si="12"/>
        <v>0</v>
      </c>
      <c r="AB66" s="44">
        <f t="shared" si="13"/>
        <v>2.6666666666666661</v>
      </c>
      <c r="AC66" s="45">
        <f t="shared" si="13"/>
        <v>10.285714285714285</v>
      </c>
      <c r="AD66" s="45">
        <f t="shared" si="13"/>
        <v>27.5625</v>
      </c>
      <c r="AE66" s="45">
        <f t="shared" si="13"/>
        <v>24</v>
      </c>
      <c r="AF66" s="45">
        <f t="shared" si="13"/>
        <v>1.1111111111111112</v>
      </c>
      <c r="AG66" s="45">
        <f t="shared" si="13"/>
        <v>0</v>
      </c>
      <c r="AH66" s="46">
        <f t="shared" si="5"/>
        <v>65.625992063492063</v>
      </c>
      <c r="AI66" s="44">
        <f t="shared" si="14"/>
        <v>3.9999999999999996</v>
      </c>
      <c r="AJ66" s="45">
        <f t="shared" si="14"/>
        <v>6.8571428571428568</v>
      </c>
      <c r="AK66" s="45">
        <f t="shared" si="14"/>
        <v>15.75</v>
      </c>
      <c r="AL66" s="45">
        <f t="shared" si="14"/>
        <v>31.5</v>
      </c>
      <c r="AM66" s="45">
        <f t="shared" si="14"/>
        <v>1.7777777777777777</v>
      </c>
      <c r="AN66" s="45">
        <f t="shared" si="14"/>
        <v>0</v>
      </c>
      <c r="AO66" s="46">
        <f t="shared" si="7"/>
        <v>59.884920634920633</v>
      </c>
      <c r="AP66" s="47">
        <f t="shared" si="15"/>
        <v>3.9999999999999996</v>
      </c>
      <c r="AQ66" s="45">
        <f t="shared" si="15"/>
        <v>6.8571428571428568</v>
      </c>
      <c r="AR66" s="45">
        <f t="shared" si="15"/>
        <v>15.75</v>
      </c>
      <c r="AS66" s="38">
        <f t="shared" si="9"/>
        <v>21</v>
      </c>
      <c r="AT66" s="45">
        <f t="shared" si="16"/>
        <v>1.7777777777777777</v>
      </c>
      <c r="AU66" s="45">
        <f t="shared" si="16"/>
        <v>0</v>
      </c>
      <c r="AV66" s="48">
        <f t="shared" si="11"/>
        <v>49.384920634920633</v>
      </c>
    </row>
    <row r="67" spans="1:295" s="51" customFormat="1" x14ac:dyDescent="0.2">
      <c r="A67" s="151" t="s">
        <v>89</v>
      </c>
      <c r="B67" s="33">
        <f t="shared" si="0"/>
        <v>104.16024653312788</v>
      </c>
      <c r="C67" s="34">
        <f t="shared" si="1"/>
        <v>2.4545454545454533</v>
      </c>
      <c r="D67" s="35">
        <f t="shared" si="2"/>
        <v>-2.4545454545454533</v>
      </c>
      <c r="E67" s="36">
        <v>59</v>
      </c>
      <c r="F67" s="37">
        <v>64</v>
      </c>
      <c r="G67" s="38">
        <v>18</v>
      </c>
      <c r="H67" s="38">
        <v>27</v>
      </c>
      <c r="I67" s="38">
        <v>24</v>
      </c>
      <c r="J67" s="38">
        <v>22</v>
      </c>
      <c r="K67" s="38">
        <v>24</v>
      </c>
      <c r="L67" s="38">
        <v>18</v>
      </c>
      <c r="M67" s="38">
        <v>24</v>
      </c>
      <c r="N67" s="39">
        <v>15</v>
      </c>
      <c r="O67" s="40">
        <v>59</v>
      </c>
      <c r="P67" s="38">
        <v>2</v>
      </c>
      <c r="Q67" s="38">
        <v>13</v>
      </c>
      <c r="R67" s="38">
        <v>21</v>
      </c>
      <c r="S67" s="38">
        <v>22</v>
      </c>
      <c r="T67" s="38">
        <v>1</v>
      </c>
      <c r="U67" s="39">
        <v>0</v>
      </c>
      <c r="V67" s="41">
        <f t="shared" si="12"/>
        <v>8.3333333333333321</v>
      </c>
      <c r="W67" s="42">
        <f t="shared" si="12"/>
        <v>59.090909090909093</v>
      </c>
      <c r="X67" s="42">
        <f t="shared" si="12"/>
        <v>87.5</v>
      </c>
      <c r="Y67" s="42">
        <f t="shared" si="12"/>
        <v>122.22222222222223</v>
      </c>
      <c r="Z67" s="42">
        <f t="shared" si="12"/>
        <v>4.1666666666666661</v>
      </c>
      <c r="AA67" s="43">
        <f t="shared" si="12"/>
        <v>0</v>
      </c>
      <c r="AB67" s="44">
        <f t="shared" si="13"/>
        <v>2.2499999999999996</v>
      </c>
      <c r="AC67" s="45">
        <f t="shared" si="13"/>
        <v>14.181818181818182</v>
      </c>
      <c r="AD67" s="45">
        <f t="shared" si="13"/>
        <v>19.25</v>
      </c>
      <c r="AE67" s="45">
        <f t="shared" si="13"/>
        <v>29.333333333333336</v>
      </c>
      <c r="AF67" s="45">
        <f t="shared" si="13"/>
        <v>0.74999999999999989</v>
      </c>
      <c r="AG67" s="45">
        <f t="shared" si="13"/>
        <v>0</v>
      </c>
      <c r="AH67" s="46">
        <f t="shared" si="5"/>
        <v>65.765151515151516</v>
      </c>
      <c r="AI67" s="44">
        <f t="shared" si="14"/>
        <v>1.4999999999999998</v>
      </c>
      <c r="AJ67" s="45">
        <f t="shared" si="14"/>
        <v>15.954545454545455</v>
      </c>
      <c r="AK67" s="45">
        <f t="shared" si="14"/>
        <v>21</v>
      </c>
      <c r="AL67" s="45">
        <f t="shared" si="14"/>
        <v>26.888888888888893</v>
      </c>
      <c r="AM67" s="45">
        <f t="shared" si="14"/>
        <v>0.99999999999999989</v>
      </c>
      <c r="AN67" s="45">
        <f t="shared" si="14"/>
        <v>0</v>
      </c>
      <c r="AO67" s="46">
        <f t="shared" si="7"/>
        <v>66.343434343434353</v>
      </c>
      <c r="AP67" s="47">
        <f t="shared" si="15"/>
        <v>1.4999999999999998</v>
      </c>
      <c r="AQ67" s="45">
        <f t="shared" si="15"/>
        <v>15.954545454545455</v>
      </c>
      <c r="AR67" s="45">
        <f t="shared" si="15"/>
        <v>21</v>
      </c>
      <c r="AS67" s="38">
        <f t="shared" si="9"/>
        <v>22</v>
      </c>
      <c r="AT67" s="45">
        <f t="shared" si="16"/>
        <v>0.99999999999999989</v>
      </c>
      <c r="AU67" s="45">
        <f t="shared" si="16"/>
        <v>0</v>
      </c>
      <c r="AV67" s="48">
        <f t="shared" si="11"/>
        <v>61.454545454545453</v>
      </c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  <c r="GP67" s="14"/>
      <c r="GQ67" s="14"/>
      <c r="GR67" s="14"/>
      <c r="GS67" s="14"/>
      <c r="GT67" s="14"/>
      <c r="GU67" s="14"/>
      <c r="GV67" s="14"/>
      <c r="GW67" s="14"/>
      <c r="GX67" s="14"/>
      <c r="GY67" s="14"/>
      <c r="GZ67" s="14"/>
      <c r="HA67" s="14"/>
      <c r="HB67" s="14"/>
      <c r="HC67" s="14"/>
      <c r="HD67" s="14"/>
      <c r="HE67" s="14"/>
      <c r="HF67" s="14"/>
      <c r="HG67" s="14"/>
      <c r="HH67" s="14"/>
      <c r="HI67" s="14"/>
      <c r="HJ67" s="14"/>
      <c r="HK67" s="14"/>
      <c r="HL67" s="14"/>
      <c r="HM67" s="14"/>
      <c r="HN67" s="14"/>
      <c r="HO67" s="14"/>
      <c r="HP67" s="14"/>
      <c r="HQ67" s="14"/>
      <c r="HR67" s="14"/>
      <c r="HS67" s="14"/>
      <c r="HT67" s="14"/>
      <c r="HU67" s="14"/>
      <c r="HV67" s="14"/>
      <c r="HW67" s="14"/>
      <c r="HX67" s="14"/>
      <c r="HY67" s="14"/>
      <c r="HZ67" s="14"/>
      <c r="IA67" s="14"/>
      <c r="IB67" s="14"/>
      <c r="IC67" s="14"/>
      <c r="ID67" s="14"/>
      <c r="IE67" s="14"/>
      <c r="IF67" s="14"/>
      <c r="IG67" s="14"/>
      <c r="IH67" s="14"/>
      <c r="II67" s="14"/>
      <c r="IJ67" s="14"/>
      <c r="IK67" s="14"/>
      <c r="IL67" s="14"/>
      <c r="IM67" s="14"/>
      <c r="IN67" s="14"/>
      <c r="IO67" s="14"/>
      <c r="IP67" s="14"/>
      <c r="IQ67" s="14"/>
      <c r="IR67" s="14"/>
      <c r="IS67" s="14"/>
      <c r="IT67" s="14"/>
      <c r="IU67" s="14"/>
      <c r="IV67" s="14"/>
      <c r="IW67" s="14"/>
      <c r="IX67" s="14"/>
      <c r="IY67" s="14"/>
      <c r="IZ67" s="14"/>
      <c r="JA67" s="14"/>
      <c r="JB67" s="14"/>
      <c r="JC67" s="14"/>
      <c r="JD67" s="14"/>
      <c r="JE67" s="14"/>
      <c r="JF67" s="14"/>
      <c r="JG67" s="14"/>
      <c r="JH67" s="14"/>
      <c r="JI67" s="14"/>
      <c r="JJ67" s="14"/>
      <c r="JK67" s="14"/>
      <c r="JL67" s="14"/>
      <c r="JM67" s="14"/>
      <c r="JN67" s="14"/>
      <c r="JO67" s="14"/>
      <c r="JP67" s="14"/>
      <c r="JQ67" s="14"/>
      <c r="JR67" s="14"/>
      <c r="JS67" s="14"/>
      <c r="JT67" s="14"/>
      <c r="JU67" s="14"/>
      <c r="JV67" s="14"/>
      <c r="JW67" s="14"/>
      <c r="JX67" s="14"/>
      <c r="JY67" s="14"/>
      <c r="JZ67" s="14"/>
      <c r="KA67" s="14"/>
      <c r="KB67" s="14"/>
      <c r="KC67" s="14"/>
      <c r="KD67" s="14"/>
      <c r="KE67" s="14"/>
      <c r="KF67" s="14"/>
      <c r="KG67" s="14"/>
      <c r="KH67" s="14"/>
      <c r="KI67" s="14"/>
    </row>
    <row r="68" spans="1:295" s="51" customFormat="1" x14ac:dyDescent="0.2">
      <c r="A68" s="151" t="s">
        <v>90</v>
      </c>
      <c r="B68" s="33">
        <f t="shared" si="0"/>
        <v>84.302294978418786</v>
      </c>
      <c r="C68" s="34">
        <f t="shared" si="1"/>
        <v>-9.2616459627329206</v>
      </c>
      <c r="D68" s="35">
        <f t="shared" si="2"/>
        <v>40.261645962732921</v>
      </c>
      <c r="E68" s="36">
        <v>90</v>
      </c>
      <c r="F68" s="37">
        <v>70</v>
      </c>
      <c r="G68" s="38">
        <v>26</v>
      </c>
      <c r="H68" s="38">
        <v>12</v>
      </c>
      <c r="I68" s="38">
        <v>18</v>
      </c>
      <c r="J68" s="38">
        <v>23</v>
      </c>
      <c r="K68" s="38">
        <v>21</v>
      </c>
      <c r="L68" s="38">
        <v>26</v>
      </c>
      <c r="M68" s="38">
        <v>24</v>
      </c>
      <c r="N68" s="39">
        <v>18</v>
      </c>
      <c r="O68" s="40">
        <v>59</v>
      </c>
      <c r="P68" s="38">
        <v>0</v>
      </c>
      <c r="Q68" s="38">
        <v>20</v>
      </c>
      <c r="R68" s="38">
        <v>18</v>
      </c>
      <c r="S68" s="38">
        <v>20</v>
      </c>
      <c r="T68" s="38">
        <v>1</v>
      </c>
      <c r="U68" s="39">
        <v>0</v>
      </c>
      <c r="V68" s="41">
        <f t="shared" si="12"/>
        <v>0</v>
      </c>
      <c r="W68" s="42">
        <f t="shared" si="12"/>
        <v>86.956521739130437</v>
      </c>
      <c r="X68" s="42">
        <f t="shared" si="12"/>
        <v>85.714285714285708</v>
      </c>
      <c r="Y68" s="42">
        <f t="shared" si="12"/>
        <v>76.923076923076934</v>
      </c>
      <c r="Z68" s="42">
        <f t="shared" si="12"/>
        <v>4.1666666666666661</v>
      </c>
      <c r="AA68" s="43">
        <f t="shared" si="12"/>
        <v>0</v>
      </c>
      <c r="AB68" s="44">
        <f t="shared" si="13"/>
        <v>0</v>
      </c>
      <c r="AC68" s="45">
        <f t="shared" si="13"/>
        <v>15.65217391304348</v>
      </c>
      <c r="AD68" s="45">
        <f t="shared" si="13"/>
        <v>19.714285714285712</v>
      </c>
      <c r="AE68" s="45">
        <f t="shared" si="13"/>
        <v>16.153846153846157</v>
      </c>
      <c r="AF68" s="45">
        <f t="shared" si="13"/>
        <v>1.083333333333333</v>
      </c>
      <c r="AG68" s="45">
        <f t="shared" si="13"/>
        <v>0</v>
      </c>
      <c r="AH68" s="46">
        <f t="shared" si="5"/>
        <v>52.603639114508688</v>
      </c>
      <c r="AI68" s="44">
        <f t="shared" si="14"/>
        <v>0</v>
      </c>
      <c r="AJ68" s="45">
        <f t="shared" si="14"/>
        <v>10.434782608695652</v>
      </c>
      <c r="AK68" s="45">
        <f t="shared" si="14"/>
        <v>15.428571428571427</v>
      </c>
      <c r="AL68" s="45">
        <f t="shared" si="14"/>
        <v>17.692307692307693</v>
      </c>
      <c r="AM68" s="45">
        <f t="shared" si="14"/>
        <v>0.87499999999999989</v>
      </c>
      <c r="AN68" s="45">
        <f t="shared" si="14"/>
        <v>0</v>
      </c>
      <c r="AO68" s="46">
        <f t="shared" si="7"/>
        <v>44.430661729574773</v>
      </c>
      <c r="AP68" s="47">
        <f t="shared" si="15"/>
        <v>0</v>
      </c>
      <c r="AQ68" s="45">
        <f t="shared" si="15"/>
        <v>10.434782608695652</v>
      </c>
      <c r="AR68" s="45">
        <f t="shared" si="15"/>
        <v>15.428571428571427</v>
      </c>
      <c r="AS68" s="38">
        <f t="shared" si="9"/>
        <v>23</v>
      </c>
      <c r="AT68" s="45">
        <f t="shared" si="16"/>
        <v>0.87499999999999989</v>
      </c>
      <c r="AU68" s="45">
        <f t="shared" si="16"/>
        <v>0</v>
      </c>
      <c r="AV68" s="48">
        <f t="shared" si="11"/>
        <v>49.738354037267079</v>
      </c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  <c r="GP68" s="14"/>
      <c r="GQ68" s="14"/>
      <c r="GR68" s="14"/>
      <c r="GS68" s="14"/>
      <c r="GT68" s="14"/>
      <c r="GU68" s="14"/>
      <c r="GV68" s="14"/>
      <c r="GW68" s="14"/>
      <c r="GX68" s="14"/>
      <c r="GY68" s="14"/>
      <c r="GZ68" s="14"/>
      <c r="HA68" s="14"/>
      <c r="HB68" s="14"/>
      <c r="HC68" s="14"/>
      <c r="HD68" s="14"/>
      <c r="HE68" s="14"/>
      <c r="HF68" s="14"/>
      <c r="HG68" s="14"/>
      <c r="HH68" s="14"/>
      <c r="HI68" s="14"/>
      <c r="HJ68" s="14"/>
      <c r="HK68" s="14"/>
      <c r="HL68" s="14"/>
      <c r="HM68" s="14"/>
      <c r="HN68" s="14"/>
      <c r="HO68" s="14"/>
      <c r="HP68" s="14"/>
      <c r="HQ68" s="14"/>
      <c r="HR68" s="14"/>
      <c r="HS68" s="14"/>
      <c r="HT68" s="14"/>
      <c r="HU68" s="14"/>
      <c r="HV68" s="14"/>
      <c r="HW68" s="14"/>
      <c r="HX68" s="14"/>
      <c r="HY68" s="14"/>
      <c r="HZ68" s="14"/>
      <c r="IA68" s="14"/>
      <c r="IB68" s="14"/>
      <c r="IC68" s="14"/>
      <c r="ID68" s="14"/>
      <c r="IE68" s="14"/>
      <c r="IF68" s="14"/>
      <c r="IG68" s="14"/>
      <c r="IH68" s="14"/>
      <c r="II68" s="14"/>
      <c r="IJ68" s="14"/>
      <c r="IK68" s="14"/>
      <c r="IL68" s="14"/>
      <c r="IM68" s="14"/>
      <c r="IN68" s="14"/>
      <c r="IO68" s="14"/>
      <c r="IP68" s="14"/>
      <c r="IQ68" s="14"/>
      <c r="IR68" s="14"/>
      <c r="IS68" s="14"/>
      <c r="IT68" s="14"/>
      <c r="IU68" s="14"/>
      <c r="IV68" s="14"/>
      <c r="IW68" s="14"/>
      <c r="IX68" s="14"/>
      <c r="IY68" s="14"/>
      <c r="IZ68" s="14"/>
      <c r="JA68" s="14"/>
      <c r="JB68" s="14"/>
      <c r="JC68" s="14"/>
      <c r="JD68" s="14"/>
      <c r="JE68" s="14"/>
      <c r="JF68" s="14"/>
      <c r="JG68" s="14"/>
      <c r="JH68" s="14"/>
      <c r="JI68" s="14"/>
      <c r="JJ68" s="14"/>
      <c r="JK68" s="14"/>
      <c r="JL68" s="14"/>
      <c r="JM68" s="14"/>
      <c r="JN68" s="14"/>
      <c r="JO68" s="14"/>
      <c r="JP68" s="14"/>
      <c r="JQ68" s="14"/>
      <c r="JR68" s="14"/>
      <c r="JS68" s="14"/>
      <c r="JT68" s="14"/>
      <c r="JU68" s="14"/>
      <c r="JV68" s="14"/>
      <c r="JW68" s="14"/>
      <c r="JX68" s="14"/>
      <c r="JY68" s="14"/>
      <c r="JZ68" s="14"/>
      <c r="KA68" s="14"/>
      <c r="KB68" s="14"/>
      <c r="KC68" s="14"/>
      <c r="KD68" s="14"/>
      <c r="KE68" s="14"/>
      <c r="KF68" s="14"/>
      <c r="KG68" s="14"/>
      <c r="KH68" s="14"/>
      <c r="KI68" s="14"/>
    </row>
    <row r="69" spans="1:295" x14ac:dyDescent="0.2">
      <c r="A69" s="154" t="s">
        <v>91</v>
      </c>
      <c r="B69" s="68">
        <f t="shared" ref="B69:B132" si="17">AV69*100/O69</f>
        <v>112.12050224887557</v>
      </c>
      <c r="C69" s="69">
        <f t="shared" ref="C69:C132" si="18">AV69-O69</f>
        <v>7.0298913043478279</v>
      </c>
      <c r="D69" s="70">
        <f t="shared" ref="D69:D132" si="19">E69-AV69</f>
        <v>-2.9891304347827941E-2</v>
      </c>
      <c r="E69" s="71">
        <v>65</v>
      </c>
      <c r="F69" s="72">
        <v>59</v>
      </c>
      <c r="G69" s="73">
        <v>32</v>
      </c>
      <c r="H69" s="73">
        <v>17</v>
      </c>
      <c r="I69" s="73">
        <v>32</v>
      </c>
      <c r="J69" s="73">
        <v>16</v>
      </c>
      <c r="K69" s="73">
        <v>23</v>
      </c>
      <c r="L69" s="73">
        <v>20</v>
      </c>
      <c r="M69" s="73">
        <v>25</v>
      </c>
      <c r="N69" s="74">
        <v>35</v>
      </c>
      <c r="O69" s="75">
        <v>58</v>
      </c>
      <c r="P69" s="73">
        <v>6</v>
      </c>
      <c r="Q69" s="73">
        <v>13</v>
      </c>
      <c r="R69" s="73">
        <v>21</v>
      </c>
      <c r="S69" s="73">
        <v>18</v>
      </c>
      <c r="T69" s="73">
        <v>0</v>
      </c>
      <c r="U69" s="74">
        <v>0</v>
      </c>
      <c r="V69" s="76">
        <f t="shared" ref="V69:AA100" si="20">P69/I69*100</f>
        <v>18.75</v>
      </c>
      <c r="W69" s="77">
        <f t="shared" si="20"/>
        <v>81.25</v>
      </c>
      <c r="X69" s="77">
        <f t="shared" si="20"/>
        <v>91.304347826086953</v>
      </c>
      <c r="Y69" s="77">
        <f t="shared" si="20"/>
        <v>90</v>
      </c>
      <c r="Z69" s="77">
        <f t="shared" si="20"/>
        <v>0</v>
      </c>
      <c r="AA69" s="78">
        <f t="shared" si="20"/>
        <v>0</v>
      </c>
      <c r="AB69" s="79">
        <f t="shared" ref="AB69:AG100" si="21">H69*V69/100</f>
        <v>3.1875</v>
      </c>
      <c r="AC69" s="80">
        <f t="shared" si="21"/>
        <v>26</v>
      </c>
      <c r="AD69" s="80">
        <f t="shared" si="21"/>
        <v>14.608695652173912</v>
      </c>
      <c r="AE69" s="80">
        <f t="shared" si="21"/>
        <v>20.7</v>
      </c>
      <c r="AF69" s="80">
        <f t="shared" si="21"/>
        <v>0</v>
      </c>
      <c r="AG69" s="80">
        <f t="shared" si="21"/>
        <v>0</v>
      </c>
      <c r="AH69" s="81">
        <f t="shared" ref="AH69:AH132" si="22">SUM(AB69:AG69)</f>
        <v>64.49619565217391</v>
      </c>
      <c r="AI69" s="79">
        <f t="shared" ref="AI69:AN100" si="23">G69*V69/100</f>
        <v>6</v>
      </c>
      <c r="AJ69" s="80">
        <f t="shared" si="23"/>
        <v>13.8125</v>
      </c>
      <c r="AK69" s="80">
        <f t="shared" si="23"/>
        <v>29.217391304347824</v>
      </c>
      <c r="AL69" s="80">
        <f t="shared" si="23"/>
        <v>14.4</v>
      </c>
      <c r="AM69" s="80">
        <f t="shared" si="23"/>
        <v>0</v>
      </c>
      <c r="AN69" s="80">
        <f t="shared" si="23"/>
        <v>0</v>
      </c>
      <c r="AO69" s="81">
        <f t="shared" ref="AO69:AO132" si="24">SUM(AI69:AN69)</f>
        <v>63.429891304347827</v>
      </c>
      <c r="AP69" s="82">
        <f t="shared" ref="AP69:AR100" si="25">G69*V69/100</f>
        <v>6</v>
      </c>
      <c r="AQ69" s="80">
        <f t="shared" si="25"/>
        <v>13.8125</v>
      </c>
      <c r="AR69" s="80">
        <f t="shared" si="25"/>
        <v>29.217391304347824</v>
      </c>
      <c r="AS69" s="73">
        <f t="shared" ref="AS69:AS132" si="26">J69</f>
        <v>16</v>
      </c>
      <c r="AT69" s="80">
        <f t="shared" ref="AT69:AU100" si="27">K69*Z69/100</f>
        <v>0</v>
      </c>
      <c r="AU69" s="80">
        <f t="shared" si="27"/>
        <v>0</v>
      </c>
      <c r="AV69" s="70">
        <f t="shared" ref="AV69:AV132" si="28">SUM(AP69:AU69)</f>
        <v>65.029891304347828</v>
      </c>
    </row>
    <row r="70" spans="1:295" s="67" customFormat="1" x14ac:dyDescent="0.2">
      <c r="A70" s="151" t="s">
        <v>92</v>
      </c>
      <c r="B70" s="33">
        <f t="shared" si="17"/>
        <v>85.106516290726816</v>
      </c>
      <c r="C70" s="34">
        <f t="shared" si="18"/>
        <v>-8.4892857142857139</v>
      </c>
      <c r="D70" s="35">
        <f t="shared" si="19"/>
        <v>21.489285714285714</v>
      </c>
      <c r="E70" s="36">
        <v>70</v>
      </c>
      <c r="F70" s="37">
        <v>48</v>
      </c>
      <c r="G70" s="38">
        <v>18</v>
      </c>
      <c r="H70" s="38">
        <v>13</v>
      </c>
      <c r="I70" s="38">
        <v>10</v>
      </c>
      <c r="J70" s="38">
        <v>10</v>
      </c>
      <c r="K70" s="38">
        <v>16</v>
      </c>
      <c r="L70" s="38">
        <v>22</v>
      </c>
      <c r="M70" s="38">
        <v>14</v>
      </c>
      <c r="N70" s="39">
        <v>16</v>
      </c>
      <c r="O70" s="40">
        <v>57</v>
      </c>
      <c r="P70" s="38">
        <v>2</v>
      </c>
      <c r="Q70" s="38">
        <v>15</v>
      </c>
      <c r="R70" s="38">
        <v>21</v>
      </c>
      <c r="S70" s="38">
        <v>17</v>
      </c>
      <c r="T70" s="38">
        <v>2</v>
      </c>
      <c r="U70" s="39">
        <v>0</v>
      </c>
      <c r="V70" s="41">
        <f t="shared" si="20"/>
        <v>20</v>
      </c>
      <c r="W70" s="42">
        <f t="shared" si="20"/>
        <v>150</v>
      </c>
      <c r="X70" s="42">
        <f t="shared" si="20"/>
        <v>131.25</v>
      </c>
      <c r="Y70" s="42">
        <f t="shared" si="20"/>
        <v>77.272727272727266</v>
      </c>
      <c r="Z70" s="42">
        <f t="shared" si="20"/>
        <v>14.285714285714285</v>
      </c>
      <c r="AA70" s="43">
        <f t="shared" si="20"/>
        <v>0</v>
      </c>
      <c r="AB70" s="44">
        <f t="shared" si="21"/>
        <v>2.6</v>
      </c>
      <c r="AC70" s="45">
        <f t="shared" si="21"/>
        <v>15</v>
      </c>
      <c r="AD70" s="45">
        <f t="shared" si="21"/>
        <v>13.125</v>
      </c>
      <c r="AE70" s="45">
        <f t="shared" si="21"/>
        <v>12.363636363636363</v>
      </c>
      <c r="AF70" s="45">
        <f t="shared" si="21"/>
        <v>3.1428571428571428</v>
      </c>
      <c r="AG70" s="45">
        <f t="shared" si="21"/>
        <v>0</v>
      </c>
      <c r="AH70" s="46">
        <f t="shared" si="22"/>
        <v>46.231493506493514</v>
      </c>
      <c r="AI70" s="44">
        <f t="shared" si="23"/>
        <v>3.6</v>
      </c>
      <c r="AJ70" s="45">
        <f t="shared" si="23"/>
        <v>19.5</v>
      </c>
      <c r="AK70" s="45">
        <f t="shared" si="23"/>
        <v>13.125</v>
      </c>
      <c r="AL70" s="45">
        <f t="shared" si="23"/>
        <v>7.7272727272727266</v>
      </c>
      <c r="AM70" s="45">
        <f t="shared" si="23"/>
        <v>2.2857142857142856</v>
      </c>
      <c r="AN70" s="45">
        <f t="shared" si="23"/>
        <v>0</v>
      </c>
      <c r="AO70" s="46">
        <f t="shared" si="24"/>
        <v>46.237987012987013</v>
      </c>
      <c r="AP70" s="47">
        <f t="shared" si="25"/>
        <v>3.6</v>
      </c>
      <c r="AQ70" s="45">
        <f t="shared" si="25"/>
        <v>19.5</v>
      </c>
      <c r="AR70" s="45">
        <f t="shared" si="25"/>
        <v>13.125</v>
      </c>
      <c r="AS70" s="38">
        <f t="shared" si="26"/>
        <v>10</v>
      </c>
      <c r="AT70" s="45">
        <f t="shared" si="27"/>
        <v>2.2857142857142856</v>
      </c>
      <c r="AU70" s="45">
        <f t="shared" si="27"/>
        <v>0</v>
      </c>
      <c r="AV70" s="48">
        <f t="shared" si="28"/>
        <v>48.510714285714286</v>
      </c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  <c r="GP70" s="14"/>
      <c r="GQ70" s="14"/>
      <c r="GR70" s="14"/>
      <c r="GS70" s="14"/>
      <c r="GT70" s="14"/>
      <c r="GU70" s="14"/>
      <c r="GV70" s="14"/>
      <c r="GW70" s="14"/>
      <c r="GX70" s="14"/>
      <c r="GY70" s="14"/>
      <c r="GZ70" s="14"/>
      <c r="HA70" s="14"/>
      <c r="HB70" s="14"/>
      <c r="HC70" s="14"/>
      <c r="HD70" s="14"/>
      <c r="HE70" s="14"/>
      <c r="HF70" s="14"/>
      <c r="HG70" s="14"/>
      <c r="HH70" s="14"/>
      <c r="HI70" s="14"/>
      <c r="HJ70" s="14"/>
      <c r="HK70" s="14"/>
      <c r="HL70" s="14"/>
      <c r="HM70" s="14"/>
      <c r="HN70" s="14"/>
      <c r="HO70" s="14"/>
      <c r="HP70" s="14"/>
      <c r="HQ70" s="14"/>
      <c r="HR70" s="14"/>
      <c r="HS70" s="14"/>
      <c r="HT70" s="14"/>
      <c r="HU70" s="14"/>
      <c r="HV70" s="14"/>
      <c r="HW70" s="14"/>
      <c r="HX70" s="14"/>
      <c r="HY70" s="14"/>
      <c r="HZ70" s="14"/>
      <c r="IA70" s="14"/>
      <c r="IB70" s="14"/>
      <c r="IC70" s="14"/>
      <c r="ID70" s="14"/>
      <c r="IE70" s="14"/>
      <c r="IF70" s="14"/>
      <c r="IG70" s="14"/>
      <c r="IH70" s="14"/>
      <c r="II70" s="14"/>
      <c r="IJ70" s="14"/>
      <c r="IK70" s="14"/>
      <c r="IL70" s="14"/>
      <c r="IM70" s="14"/>
      <c r="IN70" s="14"/>
      <c r="IO70" s="14"/>
      <c r="IP70" s="14"/>
      <c r="IQ70" s="14"/>
      <c r="IR70" s="14"/>
      <c r="IS70" s="14"/>
      <c r="IT70" s="14"/>
      <c r="IU70" s="14"/>
      <c r="IV70" s="14"/>
      <c r="IW70" s="14"/>
      <c r="IX70" s="14"/>
      <c r="IY70" s="14"/>
      <c r="IZ70" s="14"/>
      <c r="JA70" s="14"/>
      <c r="JB70" s="14"/>
      <c r="JC70" s="14"/>
      <c r="JD70" s="14"/>
      <c r="JE70" s="14"/>
      <c r="JF70" s="14"/>
      <c r="JG70" s="14"/>
      <c r="JH70" s="14"/>
      <c r="JI70" s="14"/>
      <c r="JJ70" s="14"/>
      <c r="JK70" s="14"/>
      <c r="JL70" s="14"/>
      <c r="JM70" s="14"/>
      <c r="JN70" s="14"/>
      <c r="JO70" s="14"/>
      <c r="JP70" s="14"/>
      <c r="JQ70" s="14"/>
      <c r="JR70" s="14"/>
      <c r="JS70" s="14"/>
      <c r="JT70" s="14"/>
      <c r="JU70" s="14"/>
      <c r="JV70" s="14"/>
      <c r="JW70" s="14"/>
      <c r="JX70" s="14"/>
      <c r="JY70" s="14"/>
      <c r="JZ70" s="14"/>
      <c r="KA70" s="14"/>
      <c r="KB70" s="14"/>
      <c r="KC70" s="14"/>
      <c r="KD70" s="14"/>
      <c r="KE70" s="14"/>
      <c r="KF70" s="14"/>
      <c r="KG70" s="14"/>
      <c r="KH70" s="14"/>
      <c r="KI70" s="14"/>
    </row>
    <row r="71" spans="1:295" x14ac:dyDescent="0.2">
      <c r="A71" s="155" t="s">
        <v>93</v>
      </c>
      <c r="B71" s="83">
        <f t="shared" si="17"/>
        <v>141.05121069406781</v>
      </c>
      <c r="C71" s="84">
        <f t="shared" si="18"/>
        <v>22.988677988677978</v>
      </c>
      <c r="D71" s="35">
        <f t="shared" si="19"/>
        <v>-18.988677988677978</v>
      </c>
      <c r="E71" s="49">
        <v>60</v>
      </c>
      <c r="F71" s="86">
        <v>48</v>
      </c>
      <c r="G71" s="87">
        <v>17</v>
      </c>
      <c r="H71" s="87">
        <v>20</v>
      </c>
      <c r="I71" s="87">
        <v>13</v>
      </c>
      <c r="J71" s="87">
        <v>11</v>
      </c>
      <c r="K71" s="87">
        <v>21</v>
      </c>
      <c r="L71" s="87">
        <v>16</v>
      </c>
      <c r="M71" s="87">
        <v>19</v>
      </c>
      <c r="N71" s="88">
        <v>17</v>
      </c>
      <c r="O71" s="89">
        <v>56</v>
      </c>
      <c r="P71" s="87">
        <v>18</v>
      </c>
      <c r="Q71" s="87">
        <v>19</v>
      </c>
      <c r="R71" s="87">
        <v>16</v>
      </c>
      <c r="S71" s="87">
        <v>3</v>
      </c>
      <c r="T71" s="87">
        <v>0</v>
      </c>
      <c r="U71" s="88">
        <v>0</v>
      </c>
      <c r="V71" s="90">
        <f t="shared" si="20"/>
        <v>138.46153846153845</v>
      </c>
      <c r="W71" s="91">
        <f t="shared" si="20"/>
        <v>172.72727272727272</v>
      </c>
      <c r="X71" s="91">
        <f t="shared" si="20"/>
        <v>76.19047619047619</v>
      </c>
      <c r="Y71" s="91">
        <f t="shared" si="20"/>
        <v>18.75</v>
      </c>
      <c r="Z71" s="91">
        <f t="shared" si="20"/>
        <v>0</v>
      </c>
      <c r="AA71" s="92">
        <f t="shared" si="20"/>
        <v>0</v>
      </c>
      <c r="AB71" s="93">
        <f t="shared" si="21"/>
        <v>27.69230769230769</v>
      </c>
      <c r="AC71" s="94">
        <f t="shared" si="21"/>
        <v>22.454545454545453</v>
      </c>
      <c r="AD71" s="94">
        <f t="shared" si="21"/>
        <v>8.3809523809523814</v>
      </c>
      <c r="AE71" s="94">
        <f t="shared" si="21"/>
        <v>3.9375</v>
      </c>
      <c r="AF71" s="94">
        <f t="shared" si="21"/>
        <v>0</v>
      </c>
      <c r="AG71" s="94">
        <f t="shared" si="21"/>
        <v>0</v>
      </c>
      <c r="AH71" s="95">
        <f t="shared" si="22"/>
        <v>62.465305527805526</v>
      </c>
      <c r="AI71" s="93">
        <f t="shared" si="23"/>
        <v>23.538461538461537</v>
      </c>
      <c r="AJ71" s="94">
        <f t="shared" si="23"/>
        <v>34.545454545454547</v>
      </c>
      <c r="AK71" s="94">
        <f t="shared" si="23"/>
        <v>9.9047619047619051</v>
      </c>
      <c r="AL71" s="94">
        <f t="shared" si="23"/>
        <v>2.0625</v>
      </c>
      <c r="AM71" s="94">
        <f t="shared" si="23"/>
        <v>0</v>
      </c>
      <c r="AN71" s="94">
        <f t="shared" si="23"/>
        <v>0</v>
      </c>
      <c r="AO71" s="95">
        <f t="shared" si="24"/>
        <v>70.051177988677978</v>
      </c>
      <c r="AP71" s="96">
        <f t="shared" si="25"/>
        <v>23.538461538461537</v>
      </c>
      <c r="AQ71" s="94">
        <f t="shared" si="25"/>
        <v>34.545454545454547</v>
      </c>
      <c r="AR71" s="94">
        <f t="shared" si="25"/>
        <v>9.9047619047619051</v>
      </c>
      <c r="AS71" s="87">
        <f t="shared" si="26"/>
        <v>11</v>
      </c>
      <c r="AT71" s="94">
        <f t="shared" si="27"/>
        <v>0</v>
      </c>
      <c r="AU71" s="94">
        <f t="shared" si="27"/>
        <v>0</v>
      </c>
      <c r="AV71" s="85">
        <f t="shared" si="28"/>
        <v>78.988677988677978</v>
      </c>
    </row>
    <row r="72" spans="1:295" s="32" customFormat="1" x14ac:dyDescent="0.2">
      <c r="A72" s="151" t="s">
        <v>94</v>
      </c>
      <c r="B72" s="33">
        <f t="shared" si="17"/>
        <v>95.449134199134193</v>
      </c>
      <c r="C72" s="34">
        <f t="shared" si="18"/>
        <v>-2.548484848484847</v>
      </c>
      <c r="D72" s="35">
        <f t="shared" si="19"/>
        <v>2.548484848484847</v>
      </c>
      <c r="E72" s="36">
        <v>56</v>
      </c>
      <c r="F72" s="37">
        <v>23</v>
      </c>
      <c r="G72" s="38">
        <v>2</v>
      </c>
      <c r="H72" s="38">
        <v>11</v>
      </c>
      <c r="I72" s="38">
        <v>6</v>
      </c>
      <c r="J72" s="38">
        <v>3</v>
      </c>
      <c r="K72" s="38">
        <v>11</v>
      </c>
      <c r="L72" s="38">
        <v>9</v>
      </c>
      <c r="M72" s="38">
        <v>10</v>
      </c>
      <c r="N72" s="39">
        <v>8</v>
      </c>
      <c r="O72" s="40">
        <v>56</v>
      </c>
      <c r="P72" s="38">
        <v>13</v>
      </c>
      <c r="Q72" s="38">
        <v>9</v>
      </c>
      <c r="R72" s="38">
        <v>18</v>
      </c>
      <c r="S72" s="38">
        <v>13</v>
      </c>
      <c r="T72" s="38">
        <v>3</v>
      </c>
      <c r="U72" s="39">
        <v>0</v>
      </c>
      <c r="V72" s="41">
        <f t="shared" si="20"/>
        <v>216.66666666666666</v>
      </c>
      <c r="W72" s="42">
        <f t="shared" si="20"/>
        <v>300</v>
      </c>
      <c r="X72" s="42">
        <f t="shared" si="20"/>
        <v>163.63636363636365</v>
      </c>
      <c r="Y72" s="42">
        <f t="shared" si="20"/>
        <v>144.44444444444443</v>
      </c>
      <c r="Z72" s="42">
        <f t="shared" si="20"/>
        <v>30</v>
      </c>
      <c r="AA72" s="43">
        <f t="shared" si="20"/>
        <v>0</v>
      </c>
      <c r="AB72" s="44">
        <f t="shared" si="21"/>
        <v>23.833333333333329</v>
      </c>
      <c r="AC72" s="45">
        <f t="shared" si="21"/>
        <v>18</v>
      </c>
      <c r="AD72" s="45">
        <f t="shared" si="21"/>
        <v>4.9090909090909101</v>
      </c>
      <c r="AE72" s="45">
        <f t="shared" si="21"/>
        <v>15.888888888888888</v>
      </c>
      <c r="AF72" s="45">
        <f t="shared" si="21"/>
        <v>2.7</v>
      </c>
      <c r="AG72" s="45">
        <f t="shared" si="21"/>
        <v>0</v>
      </c>
      <c r="AH72" s="46">
        <f t="shared" si="22"/>
        <v>65.331313131313124</v>
      </c>
      <c r="AI72" s="44">
        <f t="shared" si="23"/>
        <v>4.333333333333333</v>
      </c>
      <c r="AJ72" s="45">
        <f t="shared" si="23"/>
        <v>33</v>
      </c>
      <c r="AK72" s="45">
        <f t="shared" si="23"/>
        <v>9.8181818181818201</v>
      </c>
      <c r="AL72" s="45">
        <f t="shared" si="23"/>
        <v>4.3333333333333321</v>
      </c>
      <c r="AM72" s="45">
        <f t="shared" si="23"/>
        <v>3.3</v>
      </c>
      <c r="AN72" s="45">
        <f t="shared" si="23"/>
        <v>0</v>
      </c>
      <c r="AO72" s="46">
        <f t="shared" si="24"/>
        <v>54.784848484848482</v>
      </c>
      <c r="AP72" s="47">
        <f t="shared" si="25"/>
        <v>4.333333333333333</v>
      </c>
      <c r="AQ72" s="45">
        <f t="shared" si="25"/>
        <v>33</v>
      </c>
      <c r="AR72" s="45">
        <f t="shared" si="25"/>
        <v>9.8181818181818201</v>
      </c>
      <c r="AS72" s="38">
        <f t="shared" si="26"/>
        <v>3</v>
      </c>
      <c r="AT72" s="45">
        <f t="shared" si="27"/>
        <v>3.3</v>
      </c>
      <c r="AU72" s="45">
        <f t="shared" si="27"/>
        <v>0</v>
      </c>
      <c r="AV72" s="48">
        <f t="shared" si="28"/>
        <v>53.451515151515153</v>
      </c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  <c r="BT72" s="14"/>
      <c r="BU72" s="14"/>
      <c r="BV72" s="14"/>
      <c r="BW72" s="14"/>
      <c r="BX72" s="14"/>
      <c r="BY72" s="14"/>
      <c r="BZ72" s="14"/>
      <c r="CA72" s="14"/>
      <c r="CB72" s="14"/>
      <c r="CC72" s="14"/>
      <c r="CD72" s="14"/>
      <c r="CE72" s="14"/>
      <c r="CF72" s="14"/>
      <c r="CG72" s="14"/>
      <c r="CH72" s="14"/>
      <c r="CI72" s="14"/>
      <c r="CJ72" s="14"/>
      <c r="CK72" s="14"/>
      <c r="CL72" s="14"/>
      <c r="CM72" s="14"/>
      <c r="CN72" s="14"/>
      <c r="CO72" s="14"/>
      <c r="CP72" s="14"/>
      <c r="CQ72" s="14"/>
      <c r="CR72" s="14"/>
      <c r="CS72" s="14"/>
      <c r="CT72" s="14"/>
      <c r="CU72" s="14"/>
      <c r="CV72" s="14"/>
      <c r="CW72" s="14"/>
      <c r="CX72" s="14"/>
      <c r="CY72" s="14"/>
      <c r="CZ72" s="14"/>
      <c r="DA72" s="14"/>
      <c r="DB72" s="14"/>
      <c r="DC72" s="14"/>
      <c r="DD72" s="14"/>
      <c r="DE72" s="14"/>
      <c r="DF72" s="14"/>
      <c r="DG72" s="14"/>
      <c r="DH72" s="14"/>
      <c r="DI72" s="14"/>
      <c r="DJ72" s="14"/>
      <c r="DK72" s="14"/>
      <c r="DL72" s="14"/>
      <c r="DM72" s="14"/>
      <c r="DN72" s="14"/>
      <c r="DO72" s="14"/>
      <c r="DP72" s="14"/>
      <c r="DQ72" s="14"/>
      <c r="DR72" s="14"/>
      <c r="DS72" s="14"/>
      <c r="DT72" s="14"/>
      <c r="DU72" s="14"/>
      <c r="DV72" s="14"/>
      <c r="DW72" s="14"/>
      <c r="DX72" s="14"/>
      <c r="DY72" s="14"/>
      <c r="DZ72" s="14"/>
      <c r="EA72" s="14"/>
      <c r="EB72" s="14"/>
      <c r="EC72" s="14"/>
      <c r="ED72" s="14"/>
      <c r="EE72" s="14"/>
      <c r="EF72" s="14"/>
      <c r="EG72" s="14"/>
      <c r="EH72" s="14"/>
      <c r="EI72" s="14"/>
      <c r="EJ72" s="14"/>
      <c r="EK72" s="14"/>
      <c r="EL72" s="14"/>
      <c r="EM72" s="14"/>
      <c r="EN72" s="14"/>
      <c r="EO72" s="14"/>
      <c r="EP72" s="14"/>
      <c r="EQ72" s="14"/>
      <c r="ER72" s="14"/>
      <c r="ES72" s="14"/>
      <c r="ET72" s="14"/>
      <c r="EU72" s="14"/>
      <c r="EV72" s="14"/>
      <c r="EW72" s="14"/>
      <c r="EX72" s="14"/>
      <c r="EY72" s="14"/>
      <c r="EZ72" s="14"/>
      <c r="FA72" s="14"/>
      <c r="FB72" s="14"/>
      <c r="FC72" s="14"/>
      <c r="FD72" s="14"/>
      <c r="FE72" s="14"/>
      <c r="FF72" s="14"/>
      <c r="FG72" s="14"/>
      <c r="FH72" s="14"/>
      <c r="FI72" s="14"/>
      <c r="FJ72" s="14"/>
      <c r="FK72" s="14"/>
      <c r="FL72" s="14"/>
      <c r="FM72" s="14"/>
      <c r="FN72" s="14"/>
      <c r="FO72" s="14"/>
      <c r="FP72" s="14"/>
      <c r="FQ72" s="14"/>
      <c r="FR72" s="14"/>
      <c r="FS72" s="14"/>
      <c r="FT72" s="14"/>
      <c r="FU72" s="14"/>
      <c r="FV72" s="14"/>
      <c r="FW72" s="14"/>
      <c r="FX72" s="14"/>
      <c r="FY72" s="14"/>
      <c r="FZ72" s="14"/>
      <c r="GA72" s="14"/>
      <c r="GB72" s="14"/>
      <c r="GC72" s="14"/>
      <c r="GD72" s="14"/>
      <c r="GE72" s="14"/>
      <c r="GF72" s="14"/>
      <c r="GG72" s="14"/>
      <c r="GH72" s="14"/>
      <c r="GI72" s="14"/>
      <c r="GJ72" s="14"/>
      <c r="GK72" s="14"/>
      <c r="GL72" s="14"/>
      <c r="GM72" s="14"/>
      <c r="GN72" s="14"/>
      <c r="GO72" s="14"/>
      <c r="GP72" s="14"/>
      <c r="GQ72" s="14"/>
      <c r="GR72" s="14"/>
      <c r="GS72" s="14"/>
      <c r="GT72" s="14"/>
      <c r="GU72" s="14"/>
      <c r="GV72" s="14"/>
      <c r="GW72" s="14"/>
      <c r="GX72" s="14"/>
      <c r="GY72" s="14"/>
      <c r="GZ72" s="14"/>
      <c r="HA72" s="14"/>
      <c r="HB72" s="14"/>
      <c r="HC72" s="14"/>
      <c r="HD72" s="14"/>
      <c r="HE72" s="14"/>
      <c r="HF72" s="14"/>
      <c r="HG72" s="14"/>
      <c r="HH72" s="14"/>
      <c r="HI72" s="14"/>
      <c r="HJ72" s="14"/>
      <c r="HK72" s="14"/>
      <c r="HL72" s="14"/>
      <c r="HM72" s="14"/>
      <c r="HN72" s="14"/>
      <c r="HO72" s="14"/>
      <c r="HP72" s="14"/>
      <c r="HQ72" s="14"/>
      <c r="HR72" s="14"/>
      <c r="HS72" s="14"/>
      <c r="HT72" s="14"/>
      <c r="HU72" s="14"/>
      <c r="HV72" s="14"/>
      <c r="HW72" s="14"/>
      <c r="HX72" s="14"/>
      <c r="HY72" s="14"/>
      <c r="HZ72" s="14"/>
      <c r="IA72" s="14"/>
      <c r="IB72" s="14"/>
      <c r="IC72" s="14"/>
      <c r="ID72" s="14"/>
      <c r="IE72" s="14"/>
      <c r="IF72" s="14"/>
      <c r="IG72" s="14"/>
      <c r="IH72" s="14"/>
      <c r="II72" s="14"/>
      <c r="IJ72" s="14"/>
      <c r="IK72" s="14"/>
      <c r="IL72" s="14"/>
      <c r="IM72" s="14"/>
      <c r="IN72" s="14"/>
      <c r="IO72" s="14"/>
      <c r="IP72" s="14"/>
      <c r="IQ72" s="14"/>
      <c r="IR72" s="14"/>
      <c r="IS72" s="14"/>
      <c r="IT72" s="14"/>
      <c r="IU72" s="14"/>
      <c r="IV72" s="14"/>
      <c r="IW72" s="14"/>
      <c r="IX72" s="14"/>
      <c r="IY72" s="14"/>
      <c r="IZ72" s="14"/>
      <c r="JA72" s="14"/>
      <c r="JB72" s="14"/>
      <c r="JC72" s="14"/>
      <c r="JD72" s="14"/>
      <c r="JE72" s="14"/>
      <c r="JF72" s="14"/>
      <c r="JG72" s="14"/>
      <c r="JH72" s="14"/>
      <c r="JI72" s="14"/>
      <c r="JJ72" s="14"/>
      <c r="JK72" s="14"/>
      <c r="JL72" s="14"/>
      <c r="JM72" s="14"/>
      <c r="JN72" s="14"/>
      <c r="JO72" s="14"/>
      <c r="JP72" s="14"/>
      <c r="JQ72" s="14"/>
      <c r="JR72" s="14"/>
      <c r="JS72" s="14"/>
      <c r="JT72" s="14"/>
      <c r="JU72" s="14"/>
      <c r="JV72" s="14"/>
      <c r="JW72" s="14"/>
      <c r="JX72" s="14"/>
      <c r="JY72" s="14"/>
      <c r="JZ72" s="14"/>
      <c r="KA72" s="14"/>
      <c r="KB72" s="14"/>
      <c r="KC72" s="14"/>
      <c r="KD72" s="14"/>
      <c r="KE72" s="14"/>
      <c r="KF72" s="14"/>
      <c r="KG72" s="14"/>
      <c r="KH72" s="14"/>
      <c r="KI72" s="14"/>
    </row>
    <row r="73" spans="1:295" x14ac:dyDescent="0.2">
      <c r="A73" s="151" t="s">
        <v>95</v>
      </c>
      <c r="B73" s="33">
        <f t="shared" si="17"/>
        <v>77.409569597069591</v>
      </c>
      <c r="C73" s="34">
        <f t="shared" si="18"/>
        <v>-12.650641025641029</v>
      </c>
      <c r="D73" s="35">
        <f t="shared" si="19"/>
        <v>12.650641025641029</v>
      </c>
      <c r="E73" s="36">
        <v>56</v>
      </c>
      <c r="F73" s="37">
        <v>52</v>
      </c>
      <c r="G73" s="38">
        <v>11</v>
      </c>
      <c r="H73" s="38">
        <v>11</v>
      </c>
      <c r="I73" s="38">
        <v>15</v>
      </c>
      <c r="J73" s="38">
        <v>13</v>
      </c>
      <c r="K73" s="38">
        <v>19</v>
      </c>
      <c r="L73" s="38">
        <v>20</v>
      </c>
      <c r="M73" s="38">
        <v>16</v>
      </c>
      <c r="N73" s="39">
        <v>12</v>
      </c>
      <c r="O73" s="40">
        <v>56</v>
      </c>
      <c r="P73" s="38">
        <v>5</v>
      </c>
      <c r="Q73" s="38">
        <v>11</v>
      </c>
      <c r="R73" s="38">
        <v>19</v>
      </c>
      <c r="S73" s="38">
        <v>19</v>
      </c>
      <c r="T73" s="38">
        <v>2</v>
      </c>
      <c r="U73" s="39">
        <v>0</v>
      </c>
      <c r="V73" s="41">
        <f t="shared" si="20"/>
        <v>33.333333333333329</v>
      </c>
      <c r="W73" s="42">
        <f t="shared" si="20"/>
        <v>84.615384615384613</v>
      </c>
      <c r="X73" s="42">
        <f t="shared" si="20"/>
        <v>100</v>
      </c>
      <c r="Y73" s="42">
        <f t="shared" si="20"/>
        <v>95</v>
      </c>
      <c r="Z73" s="42">
        <f t="shared" si="20"/>
        <v>12.5</v>
      </c>
      <c r="AA73" s="43">
        <f t="shared" si="20"/>
        <v>0</v>
      </c>
      <c r="AB73" s="44">
        <f t="shared" si="21"/>
        <v>3.6666666666666661</v>
      </c>
      <c r="AC73" s="45">
        <f t="shared" si="21"/>
        <v>12.692307692307693</v>
      </c>
      <c r="AD73" s="45">
        <f t="shared" si="21"/>
        <v>13</v>
      </c>
      <c r="AE73" s="45">
        <f t="shared" si="21"/>
        <v>18.05</v>
      </c>
      <c r="AF73" s="45">
        <f t="shared" si="21"/>
        <v>2.5</v>
      </c>
      <c r="AG73" s="45">
        <f t="shared" si="21"/>
        <v>0</v>
      </c>
      <c r="AH73" s="46">
        <f t="shared" si="22"/>
        <v>49.908974358974362</v>
      </c>
      <c r="AI73" s="44">
        <f t="shared" si="23"/>
        <v>3.6666666666666661</v>
      </c>
      <c r="AJ73" s="45">
        <f t="shared" si="23"/>
        <v>9.3076923076923066</v>
      </c>
      <c r="AK73" s="45">
        <f t="shared" si="23"/>
        <v>15</v>
      </c>
      <c r="AL73" s="45">
        <f t="shared" si="23"/>
        <v>12.35</v>
      </c>
      <c r="AM73" s="45">
        <f t="shared" si="23"/>
        <v>2.375</v>
      </c>
      <c r="AN73" s="45">
        <f t="shared" si="23"/>
        <v>0</v>
      </c>
      <c r="AO73" s="46">
        <f t="shared" si="24"/>
        <v>42.699358974358972</v>
      </c>
      <c r="AP73" s="47">
        <f t="shared" si="25"/>
        <v>3.6666666666666661</v>
      </c>
      <c r="AQ73" s="45">
        <f t="shared" si="25"/>
        <v>9.3076923076923066</v>
      </c>
      <c r="AR73" s="45">
        <f t="shared" si="25"/>
        <v>15</v>
      </c>
      <c r="AS73" s="38">
        <f t="shared" si="26"/>
        <v>13</v>
      </c>
      <c r="AT73" s="45">
        <f t="shared" si="27"/>
        <v>2.375</v>
      </c>
      <c r="AU73" s="45">
        <f t="shared" si="27"/>
        <v>0</v>
      </c>
      <c r="AV73" s="48">
        <f t="shared" si="28"/>
        <v>43.349358974358971</v>
      </c>
    </row>
    <row r="74" spans="1:295" x14ac:dyDescent="0.2">
      <c r="A74" s="151" t="s">
        <v>96</v>
      </c>
      <c r="B74" s="33">
        <f t="shared" si="17"/>
        <v>93.978292239161803</v>
      </c>
      <c r="C74" s="34">
        <f t="shared" si="18"/>
        <v>-3.3119392684610105</v>
      </c>
      <c r="D74" s="35">
        <f t="shared" si="19"/>
        <v>8.3119392684610105</v>
      </c>
      <c r="E74" s="36">
        <v>60</v>
      </c>
      <c r="F74" s="37">
        <v>50</v>
      </c>
      <c r="G74" s="38">
        <v>11</v>
      </c>
      <c r="H74" s="38">
        <v>20</v>
      </c>
      <c r="I74" s="38">
        <v>7</v>
      </c>
      <c r="J74" s="38">
        <v>18</v>
      </c>
      <c r="K74" s="38">
        <v>19</v>
      </c>
      <c r="L74" s="38">
        <v>13</v>
      </c>
      <c r="M74" s="38">
        <v>23</v>
      </c>
      <c r="N74" s="39">
        <v>15</v>
      </c>
      <c r="O74" s="40">
        <v>55</v>
      </c>
      <c r="P74" s="38">
        <v>5</v>
      </c>
      <c r="Q74" s="38">
        <v>11</v>
      </c>
      <c r="R74" s="38">
        <v>19</v>
      </c>
      <c r="S74" s="38">
        <v>12</v>
      </c>
      <c r="T74" s="38">
        <v>8</v>
      </c>
      <c r="U74" s="39">
        <v>0</v>
      </c>
      <c r="V74" s="41">
        <f t="shared" si="20"/>
        <v>71.428571428571431</v>
      </c>
      <c r="W74" s="42">
        <f t="shared" si="20"/>
        <v>61.111111111111114</v>
      </c>
      <c r="X74" s="42">
        <f t="shared" si="20"/>
        <v>100</v>
      </c>
      <c r="Y74" s="42">
        <f t="shared" si="20"/>
        <v>92.307692307692307</v>
      </c>
      <c r="Z74" s="42">
        <f t="shared" si="20"/>
        <v>34.782608695652172</v>
      </c>
      <c r="AA74" s="43">
        <f t="shared" si="20"/>
        <v>0</v>
      </c>
      <c r="AB74" s="44">
        <f t="shared" si="21"/>
        <v>14.285714285714286</v>
      </c>
      <c r="AC74" s="45">
        <f t="shared" si="21"/>
        <v>4.2777777777777786</v>
      </c>
      <c r="AD74" s="45">
        <f t="shared" si="21"/>
        <v>18</v>
      </c>
      <c r="AE74" s="45">
        <f t="shared" si="21"/>
        <v>17.538461538461537</v>
      </c>
      <c r="AF74" s="45">
        <f t="shared" si="21"/>
        <v>4.5217391304347823</v>
      </c>
      <c r="AG74" s="45">
        <f t="shared" si="21"/>
        <v>0</v>
      </c>
      <c r="AH74" s="46">
        <f t="shared" si="22"/>
        <v>58.623692732388378</v>
      </c>
      <c r="AI74" s="44">
        <f t="shared" si="23"/>
        <v>7.8571428571428577</v>
      </c>
      <c r="AJ74" s="45">
        <f t="shared" si="23"/>
        <v>12.222222222222221</v>
      </c>
      <c r="AK74" s="45">
        <f t="shared" si="23"/>
        <v>7</v>
      </c>
      <c r="AL74" s="45">
        <f t="shared" si="23"/>
        <v>16.615384615384613</v>
      </c>
      <c r="AM74" s="45">
        <f t="shared" si="23"/>
        <v>6.6086956521739122</v>
      </c>
      <c r="AN74" s="45">
        <f t="shared" si="23"/>
        <v>0</v>
      </c>
      <c r="AO74" s="46">
        <f t="shared" si="24"/>
        <v>50.303445346923603</v>
      </c>
      <c r="AP74" s="47">
        <f t="shared" si="25"/>
        <v>7.8571428571428577</v>
      </c>
      <c r="AQ74" s="45">
        <f t="shared" si="25"/>
        <v>12.222222222222221</v>
      </c>
      <c r="AR74" s="45">
        <f t="shared" si="25"/>
        <v>7</v>
      </c>
      <c r="AS74" s="38">
        <f t="shared" si="26"/>
        <v>18</v>
      </c>
      <c r="AT74" s="45">
        <f t="shared" si="27"/>
        <v>6.6086956521739122</v>
      </c>
      <c r="AU74" s="45">
        <f t="shared" si="27"/>
        <v>0</v>
      </c>
      <c r="AV74" s="48">
        <f t="shared" si="28"/>
        <v>51.68806073153899</v>
      </c>
    </row>
    <row r="75" spans="1:295" x14ac:dyDescent="0.2">
      <c r="A75" s="151" t="s">
        <v>97</v>
      </c>
      <c r="B75" s="33">
        <f t="shared" si="17"/>
        <v>73.105070368228269</v>
      </c>
      <c r="C75" s="34">
        <f t="shared" si="18"/>
        <v>-14.792211297474452</v>
      </c>
      <c r="D75" s="35">
        <f t="shared" si="19"/>
        <v>19.792211297474452</v>
      </c>
      <c r="E75" s="36">
        <v>60</v>
      </c>
      <c r="F75" s="37">
        <v>60</v>
      </c>
      <c r="G75" s="38">
        <v>11</v>
      </c>
      <c r="H75" s="38">
        <v>8</v>
      </c>
      <c r="I75" s="38">
        <v>10</v>
      </c>
      <c r="J75" s="38">
        <v>21</v>
      </c>
      <c r="K75" s="38">
        <v>19</v>
      </c>
      <c r="L75" s="38">
        <v>20</v>
      </c>
      <c r="M75" s="38">
        <v>26</v>
      </c>
      <c r="N75" s="39">
        <v>13</v>
      </c>
      <c r="O75" s="40">
        <v>55</v>
      </c>
      <c r="P75" s="38">
        <v>4</v>
      </c>
      <c r="Q75" s="38">
        <v>16</v>
      </c>
      <c r="R75" s="38">
        <v>11</v>
      </c>
      <c r="S75" s="38">
        <v>20</v>
      </c>
      <c r="T75" s="38">
        <v>4</v>
      </c>
      <c r="U75" s="39">
        <v>0</v>
      </c>
      <c r="V75" s="41">
        <f t="shared" si="20"/>
        <v>40</v>
      </c>
      <c r="W75" s="42">
        <f t="shared" si="20"/>
        <v>76.19047619047619</v>
      </c>
      <c r="X75" s="42">
        <f t="shared" si="20"/>
        <v>57.894736842105267</v>
      </c>
      <c r="Y75" s="42">
        <f t="shared" si="20"/>
        <v>100</v>
      </c>
      <c r="Z75" s="42">
        <f t="shared" si="20"/>
        <v>15.384615384615385</v>
      </c>
      <c r="AA75" s="43">
        <f t="shared" si="20"/>
        <v>0</v>
      </c>
      <c r="AB75" s="44">
        <f t="shared" si="21"/>
        <v>3.2</v>
      </c>
      <c r="AC75" s="45">
        <f t="shared" si="21"/>
        <v>7.6190476190476195</v>
      </c>
      <c r="AD75" s="45">
        <f t="shared" si="21"/>
        <v>12.157894736842106</v>
      </c>
      <c r="AE75" s="45">
        <f t="shared" si="21"/>
        <v>19</v>
      </c>
      <c r="AF75" s="45">
        <f t="shared" si="21"/>
        <v>3.0769230769230766</v>
      </c>
      <c r="AG75" s="45">
        <f t="shared" si="21"/>
        <v>0</v>
      </c>
      <c r="AH75" s="46">
        <f t="shared" si="22"/>
        <v>45.053865432812799</v>
      </c>
      <c r="AI75" s="44">
        <f t="shared" si="23"/>
        <v>4.4000000000000004</v>
      </c>
      <c r="AJ75" s="45">
        <f t="shared" si="23"/>
        <v>6.0952380952380949</v>
      </c>
      <c r="AK75" s="45">
        <f t="shared" si="23"/>
        <v>5.7894736842105274</v>
      </c>
      <c r="AL75" s="45">
        <f t="shared" si="23"/>
        <v>21</v>
      </c>
      <c r="AM75" s="45">
        <f t="shared" si="23"/>
        <v>2.9230769230769234</v>
      </c>
      <c r="AN75" s="45">
        <f t="shared" si="23"/>
        <v>0</v>
      </c>
      <c r="AO75" s="46">
        <f t="shared" si="24"/>
        <v>40.207788702525548</v>
      </c>
      <c r="AP75" s="47">
        <f t="shared" si="25"/>
        <v>4.4000000000000004</v>
      </c>
      <c r="AQ75" s="45">
        <f t="shared" si="25"/>
        <v>6.0952380952380949</v>
      </c>
      <c r="AR75" s="45">
        <f t="shared" si="25"/>
        <v>5.7894736842105274</v>
      </c>
      <c r="AS75" s="38">
        <f t="shared" si="26"/>
        <v>21</v>
      </c>
      <c r="AT75" s="45">
        <f t="shared" si="27"/>
        <v>2.9230769230769234</v>
      </c>
      <c r="AU75" s="45">
        <f t="shared" si="27"/>
        <v>0</v>
      </c>
      <c r="AV75" s="48">
        <f t="shared" si="28"/>
        <v>40.207788702525548</v>
      </c>
    </row>
    <row r="76" spans="1:295" x14ac:dyDescent="0.2">
      <c r="A76" s="151" t="s">
        <v>98</v>
      </c>
      <c r="B76" s="33">
        <f t="shared" si="17"/>
        <v>99.499175676711914</v>
      </c>
      <c r="C76" s="34">
        <f t="shared" si="18"/>
        <v>-0.27044513457556718</v>
      </c>
      <c r="D76" s="35">
        <f t="shared" si="19"/>
        <v>0.27044513457556718</v>
      </c>
      <c r="E76" s="36">
        <v>54</v>
      </c>
      <c r="F76" s="37">
        <v>65</v>
      </c>
      <c r="G76" s="38">
        <v>15</v>
      </c>
      <c r="H76" s="38">
        <v>13</v>
      </c>
      <c r="I76" s="38">
        <v>23</v>
      </c>
      <c r="J76" s="38">
        <v>24</v>
      </c>
      <c r="K76" s="38">
        <v>28</v>
      </c>
      <c r="L76" s="38">
        <v>13</v>
      </c>
      <c r="M76" s="38">
        <v>21</v>
      </c>
      <c r="N76" s="39">
        <v>24</v>
      </c>
      <c r="O76" s="40">
        <v>54</v>
      </c>
      <c r="P76" s="38">
        <v>1</v>
      </c>
      <c r="Q76" s="38">
        <v>19</v>
      </c>
      <c r="R76" s="38">
        <v>18</v>
      </c>
      <c r="S76" s="38">
        <v>13</v>
      </c>
      <c r="T76" s="38">
        <v>3</v>
      </c>
      <c r="U76" s="39">
        <v>0</v>
      </c>
      <c r="V76" s="41">
        <f t="shared" si="20"/>
        <v>4.3478260869565215</v>
      </c>
      <c r="W76" s="42">
        <f t="shared" si="20"/>
        <v>79.166666666666657</v>
      </c>
      <c r="X76" s="42">
        <f t="shared" si="20"/>
        <v>64.285714285714292</v>
      </c>
      <c r="Y76" s="42">
        <f t="shared" si="20"/>
        <v>100</v>
      </c>
      <c r="Z76" s="42">
        <f t="shared" si="20"/>
        <v>14.285714285714285</v>
      </c>
      <c r="AA76" s="43">
        <f t="shared" si="20"/>
        <v>0</v>
      </c>
      <c r="AB76" s="44">
        <f t="shared" si="21"/>
        <v>0.56521739130434778</v>
      </c>
      <c r="AC76" s="45">
        <f t="shared" si="21"/>
        <v>18.208333333333329</v>
      </c>
      <c r="AD76" s="45">
        <f t="shared" si="21"/>
        <v>15.428571428571431</v>
      </c>
      <c r="AE76" s="45">
        <f t="shared" si="21"/>
        <v>28</v>
      </c>
      <c r="AF76" s="45">
        <f t="shared" si="21"/>
        <v>1.857142857142857</v>
      </c>
      <c r="AG76" s="45">
        <f t="shared" si="21"/>
        <v>0</v>
      </c>
      <c r="AH76" s="46">
        <f t="shared" si="22"/>
        <v>64.059265010351965</v>
      </c>
      <c r="AI76" s="44">
        <f t="shared" si="23"/>
        <v>0.65217391304347827</v>
      </c>
      <c r="AJ76" s="45">
        <f t="shared" si="23"/>
        <v>10.291666666666664</v>
      </c>
      <c r="AK76" s="45">
        <f t="shared" si="23"/>
        <v>14.785714285714286</v>
      </c>
      <c r="AL76" s="45">
        <f t="shared" si="23"/>
        <v>24</v>
      </c>
      <c r="AM76" s="45">
        <f t="shared" si="23"/>
        <v>4</v>
      </c>
      <c r="AN76" s="45">
        <f t="shared" si="23"/>
        <v>0</v>
      </c>
      <c r="AO76" s="46">
        <f t="shared" si="24"/>
        <v>53.729554865424433</v>
      </c>
      <c r="AP76" s="47">
        <f t="shared" si="25"/>
        <v>0.65217391304347827</v>
      </c>
      <c r="AQ76" s="45">
        <f t="shared" si="25"/>
        <v>10.291666666666664</v>
      </c>
      <c r="AR76" s="45">
        <f t="shared" si="25"/>
        <v>14.785714285714286</v>
      </c>
      <c r="AS76" s="38">
        <f t="shared" si="26"/>
        <v>24</v>
      </c>
      <c r="AT76" s="45">
        <f t="shared" si="27"/>
        <v>4</v>
      </c>
      <c r="AU76" s="45">
        <f t="shared" si="27"/>
        <v>0</v>
      </c>
      <c r="AV76" s="48">
        <f t="shared" si="28"/>
        <v>53.729554865424433</v>
      </c>
    </row>
    <row r="77" spans="1:295" s="51" customFormat="1" x14ac:dyDescent="0.2">
      <c r="A77" s="151" t="s">
        <v>99</v>
      </c>
      <c r="B77" s="33">
        <f t="shared" si="17"/>
        <v>90.495213321300284</v>
      </c>
      <c r="C77" s="34">
        <f t="shared" si="18"/>
        <v>-5.1325848064978459</v>
      </c>
      <c r="D77" s="35">
        <f t="shared" si="19"/>
        <v>7.1325848064978459</v>
      </c>
      <c r="E77" s="36">
        <v>56</v>
      </c>
      <c r="F77" s="37">
        <v>46</v>
      </c>
      <c r="G77" s="38">
        <v>18</v>
      </c>
      <c r="H77" s="38">
        <v>13</v>
      </c>
      <c r="I77" s="38">
        <v>17</v>
      </c>
      <c r="J77" s="38">
        <v>14</v>
      </c>
      <c r="K77" s="38">
        <v>13</v>
      </c>
      <c r="L77" s="38">
        <v>19</v>
      </c>
      <c r="M77" s="38">
        <v>23</v>
      </c>
      <c r="N77" s="39">
        <v>18</v>
      </c>
      <c r="O77" s="40">
        <v>54</v>
      </c>
      <c r="P77" s="38">
        <v>0</v>
      </c>
      <c r="Q77" s="38">
        <v>13</v>
      </c>
      <c r="R77" s="38">
        <v>17</v>
      </c>
      <c r="S77" s="38">
        <v>23</v>
      </c>
      <c r="T77" s="38">
        <v>1</v>
      </c>
      <c r="U77" s="39">
        <v>0</v>
      </c>
      <c r="V77" s="41">
        <f t="shared" si="20"/>
        <v>0</v>
      </c>
      <c r="W77" s="42">
        <f t="shared" si="20"/>
        <v>92.857142857142861</v>
      </c>
      <c r="X77" s="42">
        <f t="shared" si="20"/>
        <v>130.76923076923077</v>
      </c>
      <c r="Y77" s="42">
        <f t="shared" si="20"/>
        <v>121.05263157894737</v>
      </c>
      <c r="Z77" s="42">
        <f t="shared" si="20"/>
        <v>4.3478260869565215</v>
      </c>
      <c r="AA77" s="43">
        <f t="shared" si="20"/>
        <v>0</v>
      </c>
      <c r="AB77" s="44">
        <f t="shared" si="21"/>
        <v>0</v>
      </c>
      <c r="AC77" s="45">
        <f t="shared" si="21"/>
        <v>15.785714285714286</v>
      </c>
      <c r="AD77" s="45">
        <f t="shared" si="21"/>
        <v>18.30769230769231</v>
      </c>
      <c r="AE77" s="45">
        <f t="shared" si="21"/>
        <v>15.736842105263158</v>
      </c>
      <c r="AF77" s="45">
        <f t="shared" si="21"/>
        <v>0.82608695652173902</v>
      </c>
      <c r="AG77" s="45">
        <f t="shared" si="21"/>
        <v>0</v>
      </c>
      <c r="AH77" s="46">
        <f t="shared" si="22"/>
        <v>50.656335655191498</v>
      </c>
      <c r="AI77" s="44">
        <f t="shared" si="23"/>
        <v>0</v>
      </c>
      <c r="AJ77" s="45">
        <f t="shared" si="23"/>
        <v>12.071428571428571</v>
      </c>
      <c r="AK77" s="45">
        <f t="shared" si="23"/>
        <v>22.230769230769234</v>
      </c>
      <c r="AL77" s="45">
        <f t="shared" si="23"/>
        <v>16.94736842105263</v>
      </c>
      <c r="AM77" s="45">
        <f t="shared" si="23"/>
        <v>0.56521739130434778</v>
      </c>
      <c r="AN77" s="45">
        <f t="shared" si="23"/>
        <v>0</v>
      </c>
      <c r="AO77" s="46">
        <f t="shared" si="24"/>
        <v>51.814783614554784</v>
      </c>
      <c r="AP77" s="47">
        <f t="shared" si="25"/>
        <v>0</v>
      </c>
      <c r="AQ77" s="45">
        <f t="shared" si="25"/>
        <v>12.071428571428571</v>
      </c>
      <c r="AR77" s="45">
        <f t="shared" si="25"/>
        <v>22.230769230769234</v>
      </c>
      <c r="AS77" s="38">
        <f t="shared" si="26"/>
        <v>14</v>
      </c>
      <c r="AT77" s="45">
        <f t="shared" si="27"/>
        <v>0.56521739130434778</v>
      </c>
      <c r="AU77" s="45">
        <f t="shared" si="27"/>
        <v>0</v>
      </c>
      <c r="AV77" s="48">
        <f t="shared" si="28"/>
        <v>48.867415193502154</v>
      </c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  <c r="BT77" s="14"/>
      <c r="BU77" s="14"/>
      <c r="BV77" s="14"/>
      <c r="BW77" s="14"/>
      <c r="BX77" s="14"/>
      <c r="BY77" s="14"/>
      <c r="BZ77" s="14"/>
      <c r="CA77" s="14"/>
      <c r="CB77" s="14"/>
      <c r="CC77" s="14"/>
      <c r="CD77" s="14"/>
      <c r="CE77" s="14"/>
      <c r="CF77" s="14"/>
      <c r="CG77" s="14"/>
      <c r="CH77" s="14"/>
      <c r="CI77" s="14"/>
      <c r="CJ77" s="14"/>
      <c r="CK77" s="14"/>
      <c r="CL77" s="14"/>
      <c r="CM77" s="14"/>
      <c r="CN77" s="14"/>
      <c r="CO77" s="14"/>
      <c r="CP77" s="14"/>
      <c r="CQ77" s="14"/>
      <c r="CR77" s="14"/>
      <c r="CS77" s="14"/>
      <c r="CT77" s="14"/>
      <c r="CU77" s="14"/>
      <c r="CV77" s="14"/>
      <c r="CW77" s="14"/>
      <c r="CX77" s="14"/>
      <c r="CY77" s="14"/>
      <c r="CZ77" s="14"/>
      <c r="DA77" s="14"/>
      <c r="DB77" s="14"/>
      <c r="DC77" s="14"/>
      <c r="DD77" s="14"/>
      <c r="DE77" s="14"/>
      <c r="DF77" s="14"/>
      <c r="DG77" s="14"/>
      <c r="DH77" s="14"/>
      <c r="DI77" s="14"/>
      <c r="DJ77" s="14"/>
      <c r="DK77" s="14"/>
      <c r="DL77" s="14"/>
      <c r="DM77" s="14"/>
      <c r="DN77" s="14"/>
      <c r="DO77" s="14"/>
      <c r="DP77" s="14"/>
      <c r="DQ77" s="14"/>
      <c r="DR77" s="14"/>
      <c r="DS77" s="14"/>
      <c r="DT77" s="14"/>
      <c r="DU77" s="14"/>
      <c r="DV77" s="14"/>
      <c r="DW77" s="14"/>
      <c r="DX77" s="14"/>
      <c r="DY77" s="14"/>
      <c r="DZ77" s="14"/>
      <c r="EA77" s="14"/>
      <c r="EB77" s="14"/>
      <c r="EC77" s="14"/>
      <c r="ED77" s="14"/>
      <c r="EE77" s="14"/>
      <c r="EF77" s="14"/>
      <c r="EG77" s="14"/>
      <c r="EH77" s="14"/>
      <c r="EI77" s="14"/>
      <c r="EJ77" s="14"/>
      <c r="EK77" s="14"/>
      <c r="EL77" s="14"/>
      <c r="EM77" s="14"/>
      <c r="EN77" s="14"/>
      <c r="EO77" s="14"/>
      <c r="EP77" s="14"/>
      <c r="EQ77" s="14"/>
      <c r="ER77" s="14"/>
      <c r="ES77" s="14"/>
      <c r="ET77" s="14"/>
      <c r="EU77" s="14"/>
      <c r="EV77" s="14"/>
      <c r="EW77" s="14"/>
      <c r="EX77" s="14"/>
      <c r="EY77" s="14"/>
      <c r="EZ77" s="14"/>
      <c r="FA77" s="14"/>
      <c r="FB77" s="14"/>
      <c r="FC77" s="14"/>
      <c r="FD77" s="14"/>
      <c r="FE77" s="14"/>
      <c r="FF77" s="14"/>
      <c r="FG77" s="14"/>
      <c r="FH77" s="14"/>
      <c r="FI77" s="14"/>
      <c r="FJ77" s="14"/>
      <c r="FK77" s="14"/>
      <c r="FL77" s="14"/>
      <c r="FM77" s="14"/>
      <c r="FN77" s="14"/>
      <c r="FO77" s="14"/>
      <c r="FP77" s="14"/>
      <c r="FQ77" s="14"/>
      <c r="FR77" s="14"/>
      <c r="FS77" s="14"/>
      <c r="FT77" s="14"/>
      <c r="FU77" s="14"/>
      <c r="FV77" s="14"/>
      <c r="FW77" s="14"/>
      <c r="FX77" s="14"/>
      <c r="FY77" s="14"/>
      <c r="FZ77" s="14"/>
      <c r="GA77" s="14"/>
      <c r="GB77" s="14"/>
      <c r="GC77" s="14"/>
      <c r="GD77" s="14"/>
      <c r="GE77" s="14"/>
      <c r="GF77" s="14"/>
      <c r="GG77" s="14"/>
      <c r="GH77" s="14"/>
      <c r="GI77" s="14"/>
      <c r="GJ77" s="14"/>
      <c r="GK77" s="14"/>
      <c r="GL77" s="14"/>
      <c r="GM77" s="14"/>
      <c r="GN77" s="14"/>
      <c r="GO77" s="14"/>
      <c r="GP77" s="14"/>
      <c r="GQ77" s="14"/>
      <c r="GR77" s="14"/>
      <c r="GS77" s="14"/>
      <c r="GT77" s="14"/>
      <c r="GU77" s="14"/>
      <c r="GV77" s="14"/>
      <c r="GW77" s="14"/>
      <c r="GX77" s="14"/>
      <c r="GY77" s="14"/>
      <c r="GZ77" s="14"/>
      <c r="HA77" s="14"/>
      <c r="HB77" s="14"/>
      <c r="HC77" s="14"/>
      <c r="HD77" s="14"/>
      <c r="HE77" s="14"/>
      <c r="HF77" s="14"/>
      <c r="HG77" s="14"/>
      <c r="HH77" s="14"/>
      <c r="HI77" s="14"/>
      <c r="HJ77" s="14"/>
      <c r="HK77" s="14"/>
      <c r="HL77" s="14"/>
      <c r="HM77" s="14"/>
      <c r="HN77" s="14"/>
      <c r="HO77" s="14"/>
      <c r="HP77" s="14"/>
      <c r="HQ77" s="14"/>
      <c r="HR77" s="14"/>
      <c r="HS77" s="14"/>
      <c r="HT77" s="14"/>
      <c r="HU77" s="14"/>
      <c r="HV77" s="14"/>
      <c r="HW77" s="14"/>
      <c r="HX77" s="14"/>
      <c r="HY77" s="14"/>
      <c r="HZ77" s="14"/>
      <c r="IA77" s="14"/>
      <c r="IB77" s="14"/>
      <c r="IC77" s="14"/>
      <c r="ID77" s="14"/>
      <c r="IE77" s="14"/>
      <c r="IF77" s="14"/>
      <c r="IG77" s="14"/>
      <c r="IH77" s="14"/>
      <c r="II77" s="14"/>
      <c r="IJ77" s="14"/>
      <c r="IK77" s="14"/>
      <c r="IL77" s="14"/>
      <c r="IM77" s="14"/>
      <c r="IN77" s="14"/>
      <c r="IO77" s="14"/>
      <c r="IP77" s="14"/>
      <c r="IQ77" s="14"/>
      <c r="IR77" s="14"/>
      <c r="IS77" s="14"/>
      <c r="IT77" s="14"/>
      <c r="IU77" s="14"/>
      <c r="IV77" s="14"/>
      <c r="IW77" s="14"/>
      <c r="IX77" s="14"/>
      <c r="IY77" s="14"/>
      <c r="IZ77" s="14"/>
      <c r="JA77" s="14"/>
      <c r="JB77" s="14"/>
      <c r="JC77" s="14"/>
      <c r="JD77" s="14"/>
      <c r="JE77" s="14"/>
      <c r="JF77" s="14"/>
      <c r="JG77" s="14"/>
      <c r="JH77" s="14"/>
      <c r="JI77" s="14"/>
      <c r="JJ77" s="14"/>
      <c r="JK77" s="14"/>
      <c r="JL77" s="14"/>
      <c r="JM77" s="14"/>
      <c r="JN77" s="14"/>
      <c r="JO77" s="14"/>
      <c r="JP77" s="14"/>
      <c r="JQ77" s="14"/>
      <c r="JR77" s="14"/>
      <c r="JS77" s="14"/>
      <c r="JT77" s="14"/>
      <c r="JU77" s="14"/>
      <c r="JV77" s="14"/>
      <c r="JW77" s="14"/>
      <c r="JX77" s="14"/>
      <c r="JY77" s="14"/>
      <c r="JZ77" s="14"/>
      <c r="KA77" s="14"/>
      <c r="KB77" s="14"/>
      <c r="KC77" s="14"/>
      <c r="KD77" s="14"/>
      <c r="KE77" s="14"/>
      <c r="KF77" s="14"/>
      <c r="KG77" s="14"/>
      <c r="KH77" s="14"/>
      <c r="KI77" s="14"/>
    </row>
    <row r="78" spans="1:295" x14ac:dyDescent="0.2">
      <c r="A78" s="154" t="s">
        <v>100</v>
      </c>
      <c r="B78" s="68">
        <f t="shared" si="17"/>
        <v>118.95922482019802</v>
      </c>
      <c r="C78" s="69">
        <f t="shared" si="18"/>
        <v>10.04838915470495</v>
      </c>
      <c r="D78" s="70">
        <f t="shared" si="19"/>
        <v>1.9516108452950505</v>
      </c>
      <c r="E78" s="71">
        <v>65</v>
      </c>
      <c r="F78" s="72">
        <v>52</v>
      </c>
      <c r="G78" s="73">
        <v>16</v>
      </c>
      <c r="H78" s="73">
        <v>27</v>
      </c>
      <c r="I78" s="73">
        <v>25</v>
      </c>
      <c r="J78" s="73">
        <v>19</v>
      </c>
      <c r="K78" s="73">
        <v>15</v>
      </c>
      <c r="L78" s="73">
        <v>18</v>
      </c>
      <c r="M78" s="73">
        <v>22</v>
      </c>
      <c r="N78" s="74">
        <v>19</v>
      </c>
      <c r="O78" s="75">
        <v>53</v>
      </c>
      <c r="P78" s="73">
        <v>3</v>
      </c>
      <c r="Q78" s="73">
        <v>12</v>
      </c>
      <c r="R78" s="73">
        <v>13</v>
      </c>
      <c r="S78" s="73">
        <v>20</v>
      </c>
      <c r="T78" s="73">
        <v>5</v>
      </c>
      <c r="U78" s="74">
        <v>0</v>
      </c>
      <c r="V78" s="76">
        <f t="shared" si="20"/>
        <v>12</v>
      </c>
      <c r="W78" s="77">
        <f t="shared" si="20"/>
        <v>63.157894736842103</v>
      </c>
      <c r="X78" s="77">
        <f t="shared" si="20"/>
        <v>86.666666666666671</v>
      </c>
      <c r="Y78" s="77">
        <f t="shared" si="20"/>
        <v>111.11111111111111</v>
      </c>
      <c r="Z78" s="77">
        <f t="shared" si="20"/>
        <v>22.727272727272727</v>
      </c>
      <c r="AA78" s="78">
        <f t="shared" si="20"/>
        <v>0</v>
      </c>
      <c r="AB78" s="79">
        <f t="shared" si="21"/>
        <v>3.24</v>
      </c>
      <c r="AC78" s="80">
        <f t="shared" si="21"/>
        <v>15.789473684210526</v>
      </c>
      <c r="AD78" s="80">
        <f t="shared" si="21"/>
        <v>16.466666666666669</v>
      </c>
      <c r="AE78" s="80">
        <f t="shared" si="21"/>
        <v>16.666666666666668</v>
      </c>
      <c r="AF78" s="80">
        <f t="shared" si="21"/>
        <v>4.0909090909090908</v>
      </c>
      <c r="AG78" s="80">
        <f t="shared" si="21"/>
        <v>0</v>
      </c>
      <c r="AH78" s="81">
        <f t="shared" si="22"/>
        <v>56.253716108452963</v>
      </c>
      <c r="AI78" s="79">
        <f t="shared" si="23"/>
        <v>1.92</v>
      </c>
      <c r="AJ78" s="80">
        <f t="shared" si="23"/>
        <v>17.05263157894737</v>
      </c>
      <c r="AK78" s="80">
        <f t="shared" si="23"/>
        <v>21.666666666666671</v>
      </c>
      <c r="AL78" s="80">
        <f t="shared" si="23"/>
        <v>21.111111111111114</v>
      </c>
      <c r="AM78" s="80">
        <f t="shared" si="23"/>
        <v>3.4090909090909087</v>
      </c>
      <c r="AN78" s="80">
        <f t="shared" si="23"/>
        <v>0</v>
      </c>
      <c r="AO78" s="81">
        <f t="shared" si="24"/>
        <v>65.159500265816064</v>
      </c>
      <c r="AP78" s="82">
        <f t="shared" si="25"/>
        <v>1.92</v>
      </c>
      <c r="AQ78" s="80">
        <f t="shared" si="25"/>
        <v>17.05263157894737</v>
      </c>
      <c r="AR78" s="80">
        <f t="shared" si="25"/>
        <v>21.666666666666671</v>
      </c>
      <c r="AS78" s="73">
        <f t="shared" si="26"/>
        <v>19</v>
      </c>
      <c r="AT78" s="80">
        <f t="shared" si="27"/>
        <v>3.4090909090909087</v>
      </c>
      <c r="AU78" s="80">
        <f t="shared" si="27"/>
        <v>0</v>
      </c>
      <c r="AV78" s="70">
        <f t="shared" si="28"/>
        <v>63.04838915470495</v>
      </c>
    </row>
    <row r="79" spans="1:295" x14ac:dyDescent="0.2">
      <c r="A79" s="156" t="s">
        <v>101</v>
      </c>
      <c r="B79" s="97">
        <f t="shared" si="17"/>
        <v>156.30252100840335</v>
      </c>
      <c r="C79" s="98">
        <f t="shared" si="18"/>
        <v>28.714285714285708</v>
      </c>
      <c r="D79" s="35">
        <f t="shared" si="19"/>
        <v>-24.714285714285708</v>
      </c>
      <c r="E79" s="100">
        <v>55</v>
      </c>
      <c r="F79" s="101">
        <v>9</v>
      </c>
      <c r="G79" s="102">
        <v>6</v>
      </c>
      <c r="H79" s="102">
        <v>9</v>
      </c>
      <c r="I79" s="102">
        <v>6</v>
      </c>
      <c r="J79" s="102">
        <v>2</v>
      </c>
      <c r="K79" s="102">
        <v>3</v>
      </c>
      <c r="L79" s="102">
        <v>4</v>
      </c>
      <c r="M79" s="102">
        <v>14</v>
      </c>
      <c r="N79" s="103">
        <v>1</v>
      </c>
      <c r="O79" s="104">
        <v>51</v>
      </c>
      <c r="P79" s="102">
        <v>14</v>
      </c>
      <c r="Q79" s="102">
        <v>8</v>
      </c>
      <c r="R79" s="102">
        <v>13</v>
      </c>
      <c r="S79" s="102">
        <v>8</v>
      </c>
      <c r="T79" s="102">
        <v>8</v>
      </c>
      <c r="U79" s="103">
        <v>0</v>
      </c>
      <c r="V79" s="105">
        <f t="shared" si="20"/>
        <v>233.33333333333334</v>
      </c>
      <c r="W79" s="106">
        <f t="shared" si="20"/>
        <v>400</v>
      </c>
      <c r="X79" s="106">
        <f t="shared" si="20"/>
        <v>433.33333333333331</v>
      </c>
      <c r="Y79" s="106">
        <f t="shared" si="20"/>
        <v>200</v>
      </c>
      <c r="Z79" s="106">
        <f t="shared" si="20"/>
        <v>57.142857142857139</v>
      </c>
      <c r="AA79" s="107">
        <f t="shared" si="20"/>
        <v>0</v>
      </c>
      <c r="AB79" s="108">
        <f t="shared" si="21"/>
        <v>21</v>
      </c>
      <c r="AC79" s="109">
        <f t="shared" si="21"/>
        <v>24</v>
      </c>
      <c r="AD79" s="109">
        <f t="shared" si="21"/>
        <v>8.6666666666666661</v>
      </c>
      <c r="AE79" s="109">
        <f t="shared" si="21"/>
        <v>6</v>
      </c>
      <c r="AF79" s="109">
        <f t="shared" si="21"/>
        <v>2.2857142857142856</v>
      </c>
      <c r="AG79" s="109">
        <f t="shared" si="21"/>
        <v>0</v>
      </c>
      <c r="AH79" s="110">
        <f t="shared" si="22"/>
        <v>61.952380952380949</v>
      </c>
      <c r="AI79" s="108">
        <f t="shared" si="23"/>
        <v>14</v>
      </c>
      <c r="AJ79" s="109">
        <f t="shared" si="23"/>
        <v>36</v>
      </c>
      <c r="AK79" s="109">
        <f t="shared" si="23"/>
        <v>26</v>
      </c>
      <c r="AL79" s="109">
        <f t="shared" si="23"/>
        <v>4</v>
      </c>
      <c r="AM79" s="109">
        <f t="shared" si="23"/>
        <v>1.7142857142857142</v>
      </c>
      <c r="AN79" s="109">
        <f t="shared" si="23"/>
        <v>0</v>
      </c>
      <c r="AO79" s="110">
        <f t="shared" si="24"/>
        <v>81.714285714285708</v>
      </c>
      <c r="AP79" s="111">
        <f t="shared" si="25"/>
        <v>14</v>
      </c>
      <c r="AQ79" s="109">
        <f t="shared" si="25"/>
        <v>36</v>
      </c>
      <c r="AR79" s="109">
        <f t="shared" si="25"/>
        <v>26</v>
      </c>
      <c r="AS79" s="102">
        <f t="shared" si="26"/>
        <v>2</v>
      </c>
      <c r="AT79" s="109">
        <f t="shared" si="27"/>
        <v>1.7142857142857142</v>
      </c>
      <c r="AU79" s="109">
        <f t="shared" si="27"/>
        <v>0</v>
      </c>
      <c r="AV79" s="99">
        <f t="shared" si="28"/>
        <v>79.714285714285708</v>
      </c>
    </row>
    <row r="80" spans="1:295" s="51" customFormat="1" x14ac:dyDescent="0.2">
      <c r="A80" s="151" t="s">
        <v>102</v>
      </c>
      <c r="B80" s="33">
        <f t="shared" si="17"/>
        <v>96.926086956521715</v>
      </c>
      <c r="C80" s="34">
        <f t="shared" si="18"/>
        <v>-1.5369565217391354</v>
      </c>
      <c r="D80" s="35">
        <f t="shared" si="19"/>
        <v>1.5369565217391354</v>
      </c>
      <c r="E80" s="36">
        <v>50</v>
      </c>
      <c r="F80" s="37">
        <v>57</v>
      </c>
      <c r="G80" s="38">
        <v>14</v>
      </c>
      <c r="H80" s="38">
        <v>16</v>
      </c>
      <c r="I80" s="38">
        <v>24</v>
      </c>
      <c r="J80" s="38">
        <v>16</v>
      </c>
      <c r="K80" s="38">
        <v>15</v>
      </c>
      <c r="L80" s="38">
        <v>26</v>
      </c>
      <c r="M80" s="38">
        <v>23</v>
      </c>
      <c r="N80" s="39">
        <v>21</v>
      </c>
      <c r="O80" s="40">
        <v>50</v>
      </c>
      <c r="P80" s="38">
        <v>3</v>
      </c>
      <c r="Q80" s="38">
        <v>6</v>
      </c>
      <c r="R80" s="38">
        <v>13</v>
      </c>
      <c r="S80" s="38">
        <v>22</v>
      </c>
      <c r="T80" s="38">
        <v>6</v>
      </c>
      <c r="U80" s="39">
        <v>0</v>
      </c>
      <c r="V80" s="41">
        <f t="shared" si="20"/>
        <v>12.5</v>
      </c>
      <c r="W80" s="42">
        <f t="shared" si="20"/>
        <v>37.5</v>
      </c>
      <c r="X80" s="42">
        <f t="shared" si="20"/>
        <v>86.666666666666671</v>
      </c>
      <c r="Y80" s="42">
        <f t="shared" si="20"/>
        <v>84.615384615384613</v>
      </c>
      <c r="Z80" s="42">
        <f t="shared" si="20"/>
        <v>26.086956521739129</v>
      </c>
      <c r="AA80" s="43">
        <f t="shared" si="20"/>
        <v>0</v>
      </c>
      <c r="AB80" s="44">
        <f t="shared" si="21"/>
        <v>2</v>
      </c>
      <c r="AC80" s="45">
        <f t="shared" si="21"/>
        <v>9</v>
      </c>
      <c r="AD80" s="45">
        <f t="shared" si="21"/>
        <v>13.866666666666667</v>
      </c>
      <c r="AE80" s="45">
        <f t="shared" si="21"/>
        <v>12.692307692307693</v>
      </c>
      <c r="AF80" s="45">
        <f t="shared" si="21"/>
        <v>6.7826086956521738</v>
      </c>
      <c r="AG80" s="45">
        <f t="shared" si="21"/>
        <v>0</v>
      </c>
      <c r="AH80" s="46">
        <f t="shared" si="22"/>
        <v>44.341583054626533</v>
      </c>
      <c r="AI80" s="44">
        <f t="shared" si="23"/>
        <v>1.75</v>
      </c>
      <c r="AJ80" s="45">
        <f t="shared" si="23"/>
        <v>6</v>
      </c>
      <c r="AK80" s="45">
        <f t="shared" si="23"/>
        <v>20.8</v>
      </c>
      <c r="AL80" s="45">
        <f t="shared" si="23"/>
        <v>13.538461538461538</v>
      </c>
      <c r="AM80" s="45">
        <f t="shared" si="23"/>
        <v>3.9130434782608692</v>
      </c>
      <c r="AN80" s="45">
        <f t="shared" si="23"/>
        <v>0</v>
      </c>
      <c r="AO80" s="46">
        <f t="shared" si="24"/>
        <v>46.001505016722405</v>
      </c>
      <c r="AP80" s="47">
        <f t="shared" si="25"/>
        <v>1.75</v>
      </c>
      <c r="AQ80" s="45">
        <f t="shared" si="25"/>
        <v>6</v>
      </c>
      <c r="AR80" s="45">
        <f t="shared" si="25"/>
        <v>20.8</v>
      </c>
      <c r="AS80" s="38">
        <f t="shared" si="26"/>
        <v>16</v>
      </c>
      <c r="AT80" s="45">
        <f t="shared" si="27"/>
        <v>3.9130434782608692</v>
      </c>
      <c r="AU80" s="45">
        <f t="shared" si="27"/>
        <v>0</v>
      </c>
      <c r="AV80" s="48">
        <f t="shared" si="28"/>
        <v>48.463043478260865</v>
      </c>
      <c r="AW80" s="14"/>
      <c r="AX80" s="14"/>
      <c r="AY80" s="14"/>
      <c r="AZ80" s="14"/>
      <c r="BA80" s="14"/>
      <c r="BB80" s="14"/>
      <c r="BC80" s="14"/>
      <c r="BD80" s="14"/>
      <c r="BE80" s="14"/>
      <c r="BF80" s="14"/>
      <c r="BG80" s="14"/>
      <c r="BH80" s="14"/>
      <c r="BI80" s="14"/>
      <c r="BJ80" s="14"/>
      <c r="BK80" s="14"/>
      <c r="BL80" s="14"/>
      <c r="BM80" s="14"/>
      <c r="BN80" s="14"/>
      <c r="BO80" s="14"/>
      <c r="BP80" s="14"/>
      <c r="BQ80" s="14"/>
      <c r="BR80" s="14"/>
      <c r="BS80" s="14"/>
      <c r="BT80" s="14"/>
      <c r="BU80" s="14"/>
      <c r="BV80" s="14"/>
      <c r="BW80" s="14"/>
      <c r="BX80" s="14"/>
      <c r="BY80" s="14"/>
      <c r="BZ80" s="14"/>
      <c r="CA80" s="14"/>
      <c r="CB80" s="14"/>
      <c r="CC80" s="14"/>
      <c r="CD80" s="14"/>
      <c r="CE80" s="14"/>
      <c r="CF80" s="14"/>
      <c r="CG80" s="14"/>
      <c r="CH80" s="14"/>
      <c r="CI80" s="14"/>
      <c r="CJ80" s="14"/>
      <c r="CK80" s="14"/>
      <c r="CL80" s="14"/>
      <c r="CM80" s="14"/>
      <c r="CN80" s="14"/>
      <c r="CO80" s="14"/>
      <c r="CP80" s="14"/>
      <c r="CQ80" s="14"/>
      <c r="CR80" s="14"/>
      <c r="CS80" s="14"/>
      <c r="CT80" s="14"/>
      <c r="CU80" s="14"/>
      <c r="CV80" s="14"/>
      <c r="CW80" s="14"/>
      <c r="CX80" s="14"/>
      <c r="CY80" s="14"/>
      <c r="CZ80" s="14"/>
      <c r="DA80" s="14"/>
      <c r="DB80" s="14"/>
      <c r="DC80" s="14"/>
      <c r="DD80" s="14"/>
      <c r="DE80" s="14"/>
      <c r="DF80" s="14"/>
      <c r="DG80" s="14"/>
      <c r="DH80" s="14"/>
      <c r="DI80" s="14"/>
      <c r="DJ80" s="14"/>
      <c r="DK80" s="14"/>
      <c r="DL80" s="14"/>
      <c r="DM80" s="14"/>
      <c r="DN80" s="14"/>
      <c r="DO80" s="14"/>
      <c r="DP80" s="14"/>
      <c r="DQ80" s="14"/>
      <c r="DR80" s="14"/>
      <c r="DS80" s="14"/>
      <c r="DT80" s="14"/>
      <c r="DU80" s="14"/>
      <c r="DV80" s="14"/>
      <c r="DW80" s="14"/>
      <c r="DX80" s="14"/>
      <c r="DY80" s="14"/>
      <c r="DZ80" s="14"/>
      <c r="EA80" s="14"/>
      <c r="EB80" s="14"/>
      <c r="EC80" s="14"/>
      <c r="ED80" s="14"/>
      <c r="EE80" s="14"/>
      <c r="EF80" s="14"/>
      <c r="EG80" s="14"/>
      <c r="EH80" s="14"/>
      <c r="EI80" s="14"/>
      <c r="EJ80" s="14"/>
      <c r="EK80" s="14"/>
      <c r="EL80" s="14"/>
      <c r="EM80" s="14"/>
      <c r="EN80" s="14"/>
      <c r="EO80" s="14"/>
      <c r="EP80" s="14"/>
      <c r="EQ80" s="14"/>
      <c r="ER80" s="14"/>
      <c r="ES80" s="14"/>
      <c r="ET80" s="14"/>
      <c r="EU80" s="14"/>
      <c r="EV80" s="14"/>
      <c r="EW80" s="14"/>
      <c r="EX80" s="14"/>
      <c r="EY80" s="14"/>
      <c r="EZ80" s="14"/>
      <c r="FA80" s="14"/>
      <c r="FB80" s="14"/>
      <c r="FC80" s="14"/>
      <c r="FD80" s="14"/>
      <c r="FE80" s="14"/>
      <c r="FF80" s="14"/>
      <c r="FG80" s="14"/>
      <c r="FH80" s="14"/>
      <c r="FI80" s="14"/>
      <c r="FJ80" s="14"/>
      <c r="FK80" s="14"/>
      <c r="FL80" s="14"/>
      <c r="FM80" s="14"/>
      <c r="FN80" s="14"/>
      <c r="FO80" s="14"/>
      <c r="FP80" s="14"/>
      <c r="FQ80" s="14"/>
      <c r="FR80" s="14"/>
      <c r="FS80" s="14"/>
      <c r="FT80" s="14"/>
      <c r="FU80" s="14"/>
      <c r="FV80" s="14"/>
      <c r="FW80" s="14"/>
      <c r="FX80" s="14"/>
      <c r="FY80" s="14"/>
      <c r="FZ80" s="14"/>
      <c r="GA80" s="14"/>
      <c r="GB80" s="14"/>
      <c r="GC80" s="14"/>
      <c r="GD80" s="14"/>
      <c r="GE80" s="14"/>
      <c r="GF80" s="14"/>
      <c r="GG80" s="14"/>
      <c r="GH80" s="14"/>
      <c r="GI80" s="14"/>
      <c r="GJ80" s="14"/>
      <c r="GK80" s="14"/>
      <c r="GL80" s="14"/>
      <c r="GM80" s="14"/>
      <c r="GN80" s="14"/>
      <c r="GO80" s="14"/>
      <c r="GP80" s="14"/>
      <c r="GQ80" s="14"/>
      <c r="GR80" s="14"/>
      <c r="GS80" s="14"/>
      <c r="GT80" s="14"/>
      <c r="GU80" s="14"/>
      <c r="GV80" s="14"/>
      <c r="GW80" s="14"/>
      <c r="GX80" s="14"/>
      <c r="GY80" s="14"/>
      <c r="GZ80" s="14"/>
      <c r="HA80" s="14"/>
      <c r="HB80" s="14"/>
      <c r="HC80" s="14"/>
      <c r="HD80" s="14"/>
      <c r="HE80" s="14"/>
      <c r="HF80" s="14"/>
      <c r="HG80" s="14"/>
      <c r="HH80" s="14"/>
      <c r="HI80" s="14"/>
      <c r="HJ80" s="14"/>
      <c r="HK80" s="14"/>
      <c r="HL80" s="14"/>
      <c r="HM80" s="14"/>
      <c r="HN80" s="14"/>
      <c r="HO80" s="14"/>
      <c r="HP80" s="14"/>
      <c r="HQ80" s="14"/>
      <c r="HR80" s="14"/>
      <c r="HS80" s="14"/>
      <c r="HT80" s="14"/>
      <c r="HU80" s="14"/>
      <c r="HV80" s="14"/>
      <c r="HW80" s="14"/>
      <c r="HX80" s="14"/>
      <c r="HY80" s="14"/>
      <c r="HZ80" s="14"/>
      <c r="IA80" s="14"/>
      <c r="IB80" s="14"/>
      <c r="IC80" s="14"/>
      <c r="ID80" s="14"/>
      <c r="IE80" s="14"/>
      <c r="IF80" s="14"/>
      <c r="IG80" s="14"/>
      <c r="IH80" s="14"/>
      <c r="II80" s="14"/>
      <c r="IJ80" s="14"/>
      <c r="IK80" s="14"/>
      <c r="IL80" s="14"/>
      <c r="IM80" s="14"/>
      <c r="IN80" s="14"/>
      <c r="IO80" s="14"/>
      <c r="IP80" s="14"/>
      <c r="IQ80" s="14"/>
      <c r="IR80" s="14"/>
      <c r="IS80" s="14"/>
      <c r="IT80" s="14"/>
      <c r="IU80" s="14"/>
      <c r="IV80" s="14"/>
      <c r="IW80" s="14"/>
      <c r="IX80" s="14"/>
      <c r="IY80" s="14"/>
      <c r="IZ80" s="14"/>
      <c r="JA80" s="14"/>
      <c r="JB80" s="14"/>
      <c r="JC80" s="14"/>
      <c r="JD80" s="14"/>
      <c r="JE80" s="14"/>
      <c r="JF80" s="14"/>
      <c r="JG80" s="14"/>
      <c r="JH80" s="14"/>
      <c r="JI80" s="14"/>
      <c r="JJ80" s="14"/>
      <c r="JK80" s="14"/>
      <c r="JL80" s="14"/>
      <c r="JM80" s="14"/>
      <c r="JN80" s="14"/>
      <c r="JO80" s="14"/>
      <c r="JP80" s="14"/>
      <c r="JQ80" s="14"/>
      <c r="JR80" s="14"/>
      <c r="JS80" s="14"/>
      <c r="JT80" s="14"/>
      <c r="JU80" s="14"/>
      <c r="JV80" s="14"/>
      <c r="JW80" s="14"/>
      <c r="JX80" s="14"/>
      <c r="JY80" s="14"/>
      <c r="JZ80" s="14"/>
      <c r="KA80" s="14"/>
      <c r="KB80" s="14"/>
      <c r="KC80" s="14"/>
      <c r="KD80" s="14"/>
      <c r="KE80" s="14"/>
      <c r="KF80" s="14"/>
      <c r="KG80" s="14"/>
      <c r="KH80" s="14"/>
      <c r="KI80" s="14"/>
    </row>
    <row r="81" spans="1:295" x14ac:dyDescent="0.2">
      <c r="A81" s="151" t="s">
        <v>103</v>
      </c>
      <c r="B81" s="33">
        <f t="shared" si="17"/>
        <v>96.240601503759407</v>
      </c>
      <c r="C81" s="34">
        <f t="shared" si="18"/>
        <v>-1.8796992481202963</v>
      </c>
      <c r="D81" s="35">
        <f t="shared" si="19"/>
        <v>1.8796992481202963</v>
      </c>
      <c r="E81" s="36">
        <v>50</v>
      </c>
      <c r="F81" s="37">
        <v>53</v>
      </c>
      <c r="G81" s="38">
        <v>9</v>
      </c>
      <c r="H81" s="38">
        <v>13</v>
      </c>
      <c r="I81" s="38">
        <v>18</v>
      </c>
      <c r="J81" s="38">
        <v>19</v>
      </c>
      <c r="K81" s="38">
        <v>21</v>
      </c>
      <c r="L81" s="38">
        <v>13</v>
      </c>
      <c r="M81" s="38">
        <v>11</v>
      </c>
      <c r="N81" s="39">
        <v>19</v>
      </c>
      <c r="O81" s="40">
        <v>50</v>
      </c>
      <c r="P81" s="38">
        <v>0</v>
      </c>
      <c r="Q81" s="38">
        <v>15</v>
      </c>
      <c r="R81" s="38">
        <v>22</v>
      </c>
      <c r="S81" s="38">
        <v>13</v>
      </c>
      <c r="T81" s="38">
        <v>0</v>
      </c>
      <c r="U81" s="39">
        <v>0</v>
      </c>
      <c r="V81" s="41">
        <f t="shared" si="20"/>
        <v>0</v>
      </c>
      <c r="W81" s="42">
        <f t="shared" si="20"/>
        <v>78.94736842105263</v>
      </c>
      <c r="X81" s="42">
        <f t="shared" si="20"/>
        <v>104.76190476190477</v>
      </c>
      <c r="Y81" s="42">
        <f t="shared" si="20"/>
        <v>100</v>
      </c>
      <c r="Z81" s="42">
        <f t="shared" si="20"/>
        <v>0</v>
      </c>
      <c r="AA81" s="43">
        <f t="shared" si="20"/>
        <v>0</v>
      </c>
      <c r="AB81" s="44">
        <f t="shared" si="21"/>
        <v>0</v>
      </c>
      <c r="AC81" s="45">
        <f t="shared" si="21"/>
        <v>14.210526315789473</v>
      </c>
      <c r="AD81" s="45">
        <f t="shared" si="21"/>
        <v>19.904761904761905</v>
      </c>
      <c r="AE81" s="45">
        <f t="shared" si="21"/>
        <v>21</v>
      </c>
      <c r="AF81" s="45">
        <f t="shared" si="21"/>
        <v>0</v>
      </c>
      <c r="AG81" s="45">
        <f t="shared" si="21"/>
        <v>0</v>
      </c>
      <c r="AH81" s="46">
        <f t="shared" si="22"/>
        <v>55.115288220551378</v>
      </c>
      <c r="AI81" s="44">
        <f t="shared" si="23"/>
        <v>0</v>
      </c>
      <c r="AJ81" s="45">
        <f t="shared" si="23"/>
        <v>10.263157894736842</v>
      </c>
      <c r="AK81" s="45">
        <f t="shared" si="23"/>
        <v>18.857142857142861</v>
      </c>
      <c r="AL81" s="45">
        <f t="shared" si="23"/>
        <v>19</v>
      </c>
      <c r="AM81" s="45">
        <f t="shared" si="23"/>
        <v>0</v>
      </c>
      <c r="AN81" s="45">
        <f t="shared" si="23"/>
        <v>0</v>
      </c>
      <c r="AO81" s="46">
        <f t="shared" si="24"/>
        <v>48.120300751879704</v>
      </c>
      <c r="AP81" s="47">
        <f t="shared" si="25"/>
        <v>0</v>
      </c>
      <c r="AQ81" s="45">
        <f t="shared" si="25"/>
        <v>10.263157894736842</v>
      </c>
      <c r="AR81" s="45">
        <f t="shared" si="25"/>
        <v>18.857142857142861</v>
      </c>
      <c r="AS81" s="38">
        <f t="shared" si="26"/>
        <v>19</v>
      </c>
      <c r="AT81" s="45">
        <f t="shared" si="27"/>
        <v>0</v>
      </c>
      <c r="AU81" s="45">
        <f t="shared" si="27"/>
        <v>0</v>
      </c>
      <c r="AV81" s="48">
        <f t="shared" si="28"/>
        <v>48.120300751879704</v>
      </c>
    </row>
    <row r="82" spans="1:295" s="14" customFormat="1" x14ac:dyDescent="0.2">
      <c r="A82" s="153" t="s">
        <v>104</v>
      </c>
      <c r="B82" s="140">
        <f t="shared" si="17"/>
        <v>109.24369747899159</v>
      </c>
      <c r="C82" s="34">
        <f t="shared" si="18"/>
        <v>4.529411764705884</v>
      </c>
      <c r="D82" s="35">
        <f t="shared" si="19"/>
        <v>6.470588235294116</v>
      </c>
      <c r="E82" s="141">
        <v>60</v>
      </c>
      <c r="F82" s="142">
        <v>57</v>
      </c>
      <c r="G82" s="143">
        <v>6</v>
      </c>
      <c r="H82" s="143">
        <v>20</v>
      </c>
      <c r="I82" s="143">
        <v>16</v>
      </c>
      <c r="J82" s="143">
        <v>10</v>
      </c>
      <c r="K82" s="143">
        <v>32</v>
      </c>
      <c r="L82" s="143">
        <v>15</v>
      </c>
      <c r="M82" s="143">
        <v>17</v>
      </c>
      <c r="N82" s="144">
        <v>21</v>
      </c>
      <c r="O82" s="145">
        <v>49</v>
      </c>
      <c r="P82" s="143">
        <v>0</v>
      </c>
      <c r="Q82" s="143">
        <v>12</v>
      </c>
      <c r="R82" s="143">
        <v>24</v>
      </c>
      <c r="S82" s="143">
        <v>9</v>
      </c>
      <c r="T82" s="143">
        <v>4</v>
      </c>
      <c r="U82" s="144">
        <v>0</v>
      </c>
      <c r="V82" s="146">
        <f t="shared" si="20"/>
        <v>0</v>
      </c>
      <c r="W82" s="147">
        <f t="shared" si="20"/>
        <v>120</v>
      </c>
      <c r="X82" s="147">
        <f t="shared" si="20"/>
        <v>75</v>
      </c>
      <c r="Y82" s="147">
        <f t="shared" si="20"/>
        <v>60</v>
      </c>
      <c r="Z82" s="147">
        <f t="shared" si="20"/>
        <v>23.52941176470588</v>
      </c>
      <c r="AA82" s="148">
        <f t="shared" si="20"/>
        <v>0</v>
      </c>
      <c r="AB82" s="44">
        <f t="shared" si="21"/>
        <v>0</v>
      </c>
      <c r="AC82" s="45">
        <f t="shared" si="21"/>
        <v>19.2</v>
      </c>
      <c r="AD82" s="45">
        <f t="shared" si="21"/>
        <v>7.5</v>
      </c>
      <c r="AE82" s="45">
        <f t="shared" si="21"/>
        <v>19.2</v>
      </c>
      <c r="AF82" s="45">
        <f t="shared" si="21"/>
        <v>3.5294117647058822</v>
      </c>
      <c r="AG82" s="45">
        <f t="shared" si="21"/>
        <v>0</v>
      </c>
      <c r="AH82" s="149">
        <f t="shared" si="22"/>
        <v>49.429411764705883</v>
      </c>
      <c r="AI82" s="44">
        <f t="shared" si="23"/>
        <v>0</v>
      </c>
      <c r="AJ82" s="45">
        <f t="shared" si="23"/>
        <v>24</v>
      </c>
      <c r="AK82" s="45">
        <f t="shared" si="23"/>
        <v>12</v>
      </c>
      <c r="AL82" s="45">
        <f t="shared" si="23"/>
        <v>6</v>
      </c>
      <c r="AM82" s="45">
        <f t="shared" si="23"/>
        <v>7.5294117647058814</v>
      </c>
      <c r="AN82" s="45">
        <f t="shared" si="23"/>
        <v>0</v>
      </c>
      <c r="AO82" s="149">
        <f t="shared" si="24"/>
        <v>49.529411764705884</v>
      </c>
      <c r="AP82" s="47">
        <f t="shared" si="25"/>
        <v>0</v>
      </c>
      <c r="AQ82" s="45">
        <f t="shared" si="25"/>
        <v>24</v>
      </c>
      <c r="AR82" s="45">
        <f t="shared" si="25"/>
        <v>12</v>
      </c>
      <c r="AS82" s="143">
        <f t="shared" si="26"/>
        <v>10</v>
      </c>
      <c r="AT82" s="45">
        <f t="shared" si="27"/>
        <v>7.5294117647058814</v>
      </c>
      <c r="AU82" s="45">
        <f t="shared" si="27"/>
        <v>0</v>
      </c>
      <c r="AV82" s="35">
        <f t="shared" si="28"/>
        <v>53.529411764705884</v>
      </c>
    </row>
    <row r="83" spans="1:295" x14ac:dyDescent="0.2">
      <c r="A83" s="151" t="s">
        <v>105</v>
      </c>
      <c r="B83" s="33">
        <f t="shared" si="17"/>
        <v>98.377218020075162</v>
      </c>
      <c r="C83" s="34">
        <f t="shared" si="18"/>
        <v>-0.79516317016317117</v>
      </c>
      <c r="D83" s="35">
        <f t="shared" si="19"/>
        <v>9.7951631701631712</v>
      </c>
      <c r="E83" s="36">
        <v>58</v>
      </c>
      <c r="F83" s="37">
        <v>41</v>
      </c>
      <c r="G83" s="38">
        <v>12</v>
      </c>
      <c r="H83" s="38">
        <v>8</v>
      </c>
      <c r="I83" s="38">
        <v>13</v>
      </c>
      <c r="J83" s="38">
        <v>11</v>
      </c>
      <c r="K83" s="38">
        <v>8</v>
      </c>
      <c r="L83" s="38">
        <v>22</v>
      </c>
      <c r="M83" s="38">
        <v>18</v>
      </c>
      <c r="N83" s="39">
        <v>15</v>
      </c>
      <c r="O83" s="40">
        <v>49</v>
      </c>
      <c r="P83" s="38">
        <v>3</v>
      </c>
      <c r="Q83" s="38">
        <v>12</v>
      </c>
      <c r="R83" s="38">
        <v>15</v>
      </c>
      <c r="S83" s="38">
        <v>16</v>
      </c>
      <c r="T83" s="38">
        <v>3</v>
      </c>
      <c r="U83" s="39">
        <v>0</v>
      </c>
      <c r="V83" s="41">
        <f t="shared" si="20"/>
        <v>23.076923076923077</v>
      </c>
      <c r="W83" s="42">
        <f t="shared" si="20"/>
        <v>109.09090909090908</v>
      </c>
      <c r="X83" s="42">
        <f t="shared" si="20"/>
        <v>187.5</v>
      </c>
      <c r="Y83" s="42">
        <f t="shared" si="20"/>
        <v>72.727272727272734</v>
      </c>
      <c r="Z83" s="42">
        <f t="shared" si="20"/>
        <v>16.666666666666664</v>
      </c>
      <c r="AA83" s="43">
        <f t="shared" si="20"/>
        <v>0</v>
      </c>
      <c r="AB83" s="44">
        <f t="shared" si="21"/>
        <v>1.846153846153846</v>
      </c>
      <c r="AC83" s="45">
        <f t="shared" si="21"/>
        <v>14.18181818181818</v>
      </c>
      <c r="AD83" s="45">
        <f t="shared" si="21"/>
        <v>20.625</v>
      </c>
      <c r="AE83" s="45">
        <f t="shared" si="21"/>
        <v>5.8181818181818183</v>
      </c>
      <c r="AF83" s="45">
        <f t="shared" si="21"/>
        <v>3.6666666666666661</v>
      </c>
      <c r="AG83" s="45">
        <f t="shared" si="21"/>
        <v>0</v>
      </c>
      <c r="AH83" s="46">
        <f t="shared" si="22"/>
        <v>46.137820512820511</v>
      </c>
      <c r="AI83" s="44">
        <f t="shared" si="23"/>
        <v>2.7692307692307692</v>
      </c>
      <c r="AJ83" s="45">
        <f t="shared" si="23"/>
        <v>8.7272727272727266</v>
      </c>
      <c r="AK83" s="45">
        <f t="shared" si="23"/>
        <v>24.375</v>
      </c>
      <c r="AL83" s="45">
        <f t="shared" si="23"/>
        <v>8.0000000000000018</v>
      </c>
      <c r="AM83" s="45">
        <f t="shared" si="23"/>
        <v>1.333333333333333</v>
      </c>
      <c r="AN83" s="45">
        <f t="shared" si="23"/>
        <v>0</v>
      </c>
      <c r="AO83" s="46">
        <f t="shared" si="24"/>
        <v>45.204836829836829</v>
      </c>
      <c r="AP83" s="47">
        <f t="shared" si="25"/>
        <v>2.7692307692307692</v>
      </c>
      <c r="AQ83" s="45">
        <f t="shared" si="25"/>
        <v>8.7272727272727266</v>
      </c>
      <c r="AR83" s="45">
        <f t="shared" si="25"/>
        <v>24.375</v>
      </c>
      <c r="AS83" s="38">
        <f t="shared" si="26"/>
        <v>11</v>
      </c>
      <c r="AT83" s="45">
        <f t="shared" si="27"/>
        <v>1.333333333333333</v>
      </c>
      <c r="AU83" s="45">
        <f t="shared" si="27"/>
        <v>0</v>
      </c>
      <c r="AV83" s="48">
        <f t="shared" si="28"/>
        <v>48.204836829836829</v>
      </c>
    </row>
    <row r="84" spans="1:295" x14ac:dyDescent="0.2">
      <c r="A84" s="151" t="s">
        <v>106</v>
      </c>
      <c r="B84" s="33">
        <f t="shared" si="17"/>
        <v>94.93397358943578</v>
      </c>
      <c r="C84" s="34">
        <f t="shared" si="18"/>
        <v>-2.4823529411764653</v>
      </c>
      <c r="D84" s="35">
        <f t="shared" si="19"/>
        <v>9.4823529411764653</v>
      </c>
      <c r="E84" s="36">
        <v>56</v>
      </c>
      <c r="F84" s="37">
        <v>48</v>
      </c>
      <c r="G84" s="38">
        <v>19</v>
      </c>
      <c r="H84" s="38">
        <v>13</v>
      </c>
      <c r="I84" s="38">
        <v>17</v>
      </c>
      <c r="J84" s="38">
        <v>15</v>
      </c>
      <c r="K84" s="38">
        <v>17</v>
      </c>
      <c r="L84" s="38">
        <v>16</v>
      </c>
      <c r="M84" s="38">
        <v>7</v>
      </c>
      <c r="N84" s="39">
        <v>9</v>
      </c>
      <c r="O84" s="40">
        <v>49</v>
      </c>
      <c r="P84" s="38">
        <v>1</v>
      </c>
      <c r="Q84" s="38">
        <v>12</v>
      </c>
      <c r="R84" s="38">
        <v>20</v>
      </c>
      <c r="S84" s="38">
        <v>16</v>
      </c>
      <c r="T84" s="38">
        <v>0</v>
      </c>
      <c r="U84" s="39">
        <v>0</v>
      </c>
      <c r="V84" s="41">
        <f t="shared" si="20"/>
        <v>5.8823529411764701</v>
      </c>
      <c r="W84" s="42">
        <f t="shared" si="20"/>
        <v>80</v>
      </c>
      <c r="X84" s="42">
        <f t="shared" si="20"/>
        <v>117.64705882352942</v>
      </c>
      <c r="Y84" s="42">
        <f t="shared" si="20"/>
        <v>100</v>
      </c>
      <c r="Z84" s="42">
        <f t="shared" si="20"/>
        <v>0</v>
      </c>
      <c r="AA84" s="43">
        <f t="shared" si="20"/>
        <v>0</v>
      </c>
      <c r="AB84" s="44">
        <f t="shared" si="21"/>
        <v>0.76470588235294112</v>
      </c>
      <c r="AC84" s="45">
        <f t="shared" si="21"/>
        <v>13.6</v>
      </c>
      <c r="AD84" s="45">
        <f t="shared" si="21"/>
        <v>17.647058823529413</v>
      </c>
      <c r="AE84" s="45">
        <f t="shared" si="21"/>
        <v>17</v>
      </c>
      <c r="AF84" s="45">
        <f t="shared" si="21"/>
        <v>0</v>
      </c>
      <c r="AG84" s="45">
        <f t="shared" si="21"/>
        <v>0</v>
      </c>
      <c r="AH84" s="46">
        <f t="shared" si="22"/>
        <v>49.011764705882356</v>
      </c>
      <c r="AI84" s="44">
        <f t="shared" si="23"/>
        <v>1.1176470588235292</v>
      </c>
      <c r="AJ84" s="45">
        <f t="shared" si="23"/>
        <v>10.4</v>
      </c>
      <c r="AK84" s="45">
        <f t="shared" si="23"/>
        <v>20.000000000000004</v>
      </c>
      <c r="AL84" s="45">
        <f t="shared" si="23"/>
        <v>15</v>
      </c>
      <c r="AM84" s="45">
        <f t="shared" si="23"/>
        <v>0</v>
      </c>
      <c r="AN84" s="45">
        <f t="shared" si="23"/>
        <v>0</v>
      </c>
      <c r="AO84" s="46">
        <f t="shared" si="24"/>
        <v>46.517647058823535</v>
      </c>
      <c r="AP84" s="47">
        <f t="shared" si="25"/>
        <v>1.1176470588235292</v>
      </c>
      <c r="AQ84" s="45">
        <f t="shared" si="25"/>
        <v>10.4</v>
      </c>
      <c r="AR84" s="45">
        <f t="shared" si="25"/>
        <v>20.000000000000004</v>
      </c>
      <c r="AS84" s="38">
        <f t="shared" si="26"/>
        <v>15</v>
      </c>
      <c r="AT84" s="45">
        <f t="shared" si="27"/>
        <v>0</v>
      </c>
      <c r="AU84" s="45">
        <f t="shared" si="27"/>
        <v>0</v>
      </c>
      <c r="AV84" s="48">
        <f t="shared" si="28"/>
        <v>46.517647058823535</v>
      </c>
    </row>
    <row r="85" spans="1:295" x14ac:dyDescent="0.2">
      <c r="A85" s="151" t="s">
        <v>107</v>
      </c>
      <c r="B85" s="33">
        <f t="shared" si="17"/>
        <v>79.614512471655331</v>
      </c>
      <c r="C85" s="34">
        <f t="shared" si="18"/>
        <v>-9.9888888888888872</v>
      </c>
      <c r="D85" s="35">
        <f t="shared" si="19"/>
        <v>20.988888888888887</v>
      </c>
      <c r="E85" s="36">
        <v>60</v>
      </c>
      <c r="F85" s="37">
        <v>45</v>
      </c>
      <c r="G85" s="38">
        <v>12</v>
      </c>
      <c r="H85" s="38">
        <v>15</v>
      </c>
      <c r="I85" s="38">
        <v>10</v>
      </c>
      <c r="J85" s="38">
        <v>10</v>
      </c>
      <c r="K85" s="38">
        <v>20</v>
      </c>
      <c r="L85" s="38">
        <v>15</v>
      </c>
      <c r="M85" s="38">
        <v>18</v>
      </c>
      <c r="N85" s="39">
        <v>12</v>
      </c>
      <c r="O85" s="40">
        <v>49</v>
      </c>
      <c r="P85" s="38">
        <v>7</v>
      </c>
      <c r="Q85" s="38">
        <v>7</v>
      </c>
      <c r="R85" s="38">
        <v>18</v>
      </c>
      <c r="S85" s="38">
        <v>16</v>
      </c>
      <c r="T85" s="38">
        <v>1</v>
      </c>
      <c r="U85" s="39">
        <v>0</v>
      </c>
      <c r="V85" s="41">
        <f t="shared" si="20"/>
        <v>70</v>
      </c>
      <c r="W85" s="42">
        <f t="shared" si="20"/>
        <v>70</v>
      </c>
      <c r="X85" s="42">
        <f t="shared" si="20"/>
        <v>90</v>
      </c>
      <c r="Y85" s="42">
        <f t="shared" si="20"/>
        <v>106.66666666666667</v>
      </c>
      <c r="Z85" s="42">
        <f t="shared" si="20"/>
        <v>5.5555555555555554</v>
      </c>
      <c r="AA85" s="43">
        <f t="shared" si="20"/>
        <v>0</v>
      </c>
      <c r="AB85" s="44">
        <f t="shared" si="21"/>
        <v>10.5</v>
      </c>
      <c r="AC85" s="45">
        <f t="shared" si="21"/>
        <v>7</v>
      </c>
      <c r="AD85" s="45">
        <f t="shared" si="21"/>
        <v>9</v>
      </c>
      <c r="AE85" s="45">
        <f t="shared" si="21"/>
        <v>21.333333333333336</v>
      </c>
      <c r="AF85" s="45">
        <f t="shared" si="21"/>
        <v>0.83333333333333326</v>
      </c>
      <c r="AG85" s="45">
        <f t="shared" si="21"/>
        <v>0</v>
      </c>
      <c r="AH85" s="46">
        <f t="shared" si="22"/>
        <v>48.666666666666671</v>
      </c>
      <c r="AI85" s="44">
        <f t="shared" si="23"/>
        <v>8.4</v>
      </c>
      <c r="AJ85" s="45">
        <f t="shared" si="23"/>
        <v>10.5</v>
      </c>
      <c r="AK85" s="45">
        <f t="shared" si="23"/>
        <v>9</v>
      </c>
      <c r="AL85" s="45">
        <f t="shared" si="23"/>
        <v>10.666666666666668</v>
      </c>
      <c r="AM85" s="45">
        <f t="shared" si="23"/>
        <v>1.1111111111111112</v>
      </c>
      <c r="AN85" s="45">
        <f t="shared" si="23"/>
        <v>0</v>
      </c>
      <c r="AO85" s="46">
        <f t="shared" si="24"/>
        <v>39.677777777777777</v>
      </c>
      <c r="AP85" s="47">
        <f t="shared" si="25"/>
        <v>8.4</v>
      </c>
      <c r="AQ85" s="45">
        <f t="shared" si="25"/>
        <v>10.5</v>
      </c>
      <c r="AR85" s="45">
        <f t="shared" si="25"/>
        <v>9</v>
      </c>
      <c r="AS85" s="38">
        <f t="shared" si="26"/>
        <v>10</v>
      </c>
      <c r="AT85" s="45">
        <f t="shared" si="27"/>
        <v>1.1111111111111112</v>
      </c>
      <c r="AU85" s="45">
        <f t="shared" si="27"/>
        <v>0</v>
      </c>
      <c r="AV85" s="48">
        <f t="shared" si="28"/>
        <v>39.011111111111113</v>
      </c>
    </row>
    <row r="86" spans="1:295" x14ac:dyDescent="0.2">
      <c r="A86" s="151" t="s">
        <v>108</v>
      </c>
      <c r="B86" s="33">
        <f t="shared" si="17"/>
        <v>94.54136957813428</v>
      </c>
      <c r="C86" s="34">
        <f t="shared" si="18"/>
        <v>-2.620142602495541</v>
      </c>
      <c r="D86" s="35">
        <f t="shared" si="19"/>
        <v>14.620142602495541</v>
      </c>
      <c r="E86" s="36">
        <v>60</v>
      </c>
      <c r="F86" s="37">
        <v>42</v>
      </c>
      <c r="G86" s="38">
        <v>14</v>
      </c>
      <c r="H86" s="38">
        <v>7</v>
      </c>
      <c r="I86" s="38">
        <v>10</v>
      </c>
      <c r="J86" s="38">
        <v>17</v>
      </c>
      <c r="K86" s="38">
        <v>11</v>
      </c>
      <c r="L86" s="38">
        <v>14</v>
      </c>
      <c r="M86" s="38">
        <v>12</v>
      </c>
      <c r="N86" s="39">
        <v>8</v>
      </c>
      <c r="O86" s="40">
        <v>48</v>
      </c>
      <c r="P86" s="38">
        <v>9</v>
      </c>
      <c r="Q86" s="38">
        <v>14</v>
      </c>
      <c r="R86" s="38">
        <v>9</v>
      </c>
      <c r="S86" s="38">
        <v>14</v>
      </c>
      <c r="T86" s="38">
        <v>2</v>
      </c>
      <c r="U86" s="39">
        <v>0</v>
      </c>
      <c r="V86" s="41">
        <f t="shared" si="20"/>
        <v>90</v>
      </c>
      <c r="W86" s="42">
        <f t="shared" si="20"/>
        <v>82.35294117647058</v>
      </c>
      <c r="X86" s="42">
        <f t="shared" si="20"/>
        <v>81.818181818181827</v>
      </c>
      <c r="Y86" s="42">
        <f t="shared" si="20"/>
        <v>100</v>
      </c>
      <c r="Z86" s="42">
        <f t="shared" si="20"/>
        <v>16.666666666666664</v>
      </c>
      <c r="AA86" s="43">
        <f t="shared" si="20"/>
        <v>0</v>
      </c>
      <c r="AB86" s="44">
        <f t="shared" si="21"/>
        <v>6.3</v>
      </c>
      <c r="AC86" s="45">
        <f t="shared" si="21"/>
        <v>8.235294117647058</v>
      </c>
      <c r="AD86" s="45">
        <f t="shared" si="21"/>
        <v>13.90909090909091</v>
      </c>
      <c r="AE86" s="45">
        <f t="shared" si="21"/>
        <v>11</v>
      </c>
      <c r="AF86" s="45">
        <f t="shared" si="21"/>
        <v>2.333333333333333</v>
      </c>
      <c r="AG86" s="45">
        <f t="shared" si="21"/>
        <v>0</v>
      </c>
      <c r="AH86" s="46">
        <f t="shared" si="22"/>
        <v>41.777718360071304</v>
      </c>
      <c r="AI86" s="44">
        <f t="shared" si="23"/>
        <v>12.6</v>
      </c>
      <c r="AJ86" s="45">
        <f t="shared" si="23"/>
        <v>5.7647058823529402</v>
      </c>
      <c r="AK86" s="45">
        <f t="shared" si="23"/>
        <v>8.1818181818181817</v>
      </c>
      <c r="AL86" s="45">
        <f t="shared" si="23"/>
        <v>17</v>
      </c>
      <c r="AM86" s="45">
        <f t="shared" si="23"/>
        <v>1.833333333333333</v>
      </c>
      <c r="AN86" s="45">
        <f t="shared" si="23"/>
        <v>0</v>
      </c>
      <c r="AO86" s="46">
        <f t="shared" si="24"/>
        <v>45.379857397504459</v>
      </c>
      <c r="AP86" s="47">
        <f t="shared" si="25"/>
        <v>12.6</v>
      </c>
      <c r="AQ86" s="45">
        <f t="shared" si="25"/>
        <v>5.7647058823529402</v>
      </c>
      <c r="AR86" s="45">
        <f t="shared" si="25"/>
        <v>8.1818181818181817</v>
      </c>
      <c r="AS86" s="38">
        <f t="shared" si="26"/>
        <v>17</v>
      </c>
      <c r="AT86" s="45">
        <f t="shared" si="27"/>
        <v>1.833333333333333</v>
      </c>
      <c r="AU86" s="45">
        <f t="shared" si="27"/>
        <v>0</v>
      </c>
      <c r="AV86" s="48">
        <f t="shared" si="28"/>
        <v>45.379857397504459</v>
      </c>
    </row>
    <row r="87" spans="1:295" x14ac:dyDescent="0.2">
      <c r="A87" s="151" t="s">
        <v>109</v>
      </c>
      <c r="B87" s="33">
        <f t="shared" si="17"/>
        <v>94.277885235332036</v>
      </c>
      <c r="C87" s="34">
        <f t="shared" si="18"/>
        <v>-2.6893939393939377</v>
      </c>
      <c r="D87" s="35">
        <f t="shared" si="19"/>
        <v>5.6893939393939377</v>
      </c>
      <c r="E87" s="36">
        <v>50</v>
      </c>
      <c r="F87" s="37">
        <v>45</v>
      </c>
      <c r="G87" s="38">
        <v>9</v>
      </c>
      <c r="H87" s="38">
        <v>10</v>
      </c>
      <c r="I87" s="38">
        <v>11</v>
      </c>
      <c r="J87" s="38">
        <v>18</v>
      </c>
      <c r="K87" s="38">
        <v>10</v>
      </c>
      <c r="L87" s="38">
        <v>17</v>
      </c>
      <c r="M87" s="38">
        <v>16</v>
      </c>
      <c r="N87" s="39">
        <v>9</v>
      </c>
      <c r="O87" s="40">
        <v>47</v>
      </c>
      <c r="P87" s="38">
        <v>7</v>
      </c>
      <c r="Q87" s="38">
        <v>15</v>
      </c>
      <c r="R87" s="38">
        <v>10</v>
      </c>
      <c r="S87" s="38">
        <v>13</v>
      </c>
      <c r="T87" s="38">
        <v>2</v>
      </c>
      <c r="U87" s="39">
        <v>0</v>
      </c>
      <c r="V87" s="41">
        <f t="shared" si="20"/>
        <v>63.636363636363633</v>
      </c>
      <c r="W87" s="42">
        <f t="shared" si="20"/>
        <v>83.333333333333343</v>
      </c>
      <c r="X87" s="42">
        <f t="shared" si="20"/>
        <v>100</v>
      </c>
      <c r="Y87" s="42">
        <f t="shared" si="20"/>
        <v>76.470588235294116</v>
      </c>
      <c r="Z87" s="42">
        <f t="shared" si="20"/>
        <v>12.5</v>
      </c>
      <c r="AA87" s="43">
        <f t="shared" si="20"/>
        <v>0</v>
      </c>
      <c r="AB87" s="44">
        <f t="shared" si="21"/>
        <v>6.3636363636363633</v>
      </c>
      <c r="AC87" s="45">
        <f t="shared" si="21"/>
        <v>9.1666666666666679</v>
      </c>
      <c r="AD87" s="45">
        <f t="shared" si="21"/>
        <v>18</v>
      </c>
      <c r="AE87" s="45">
        <f t="shared" si="21"/>
        <v>7.6470588235294121</v>
      </c>
      <c r="AF87" s="45">
        <f t="shared" si="21"/>
        <v>2.125</v>
      </c>
      <c r="AG87" s="45">
        <f t="shared" si="21"/>
        <v>0</v>
      </c>
      <c r="AH87" s="46">
        <f t="shared" si="22"/>
        <v>43.302361853832444</v>
      </c>
      <c r="AI87" s="44">
        <f t="shared" si="23"/>
        <v>5.7272727272727275</v>
      </c>
      <c r="AJ87" s="45">
        <f t="shared" si="23"/>
        <v>8.3333333333333357</v>
      </c>
      <c r="AK87" s="45">
        <f t="shared" si="23"/>
        <v>11</v>
      </c>
      <c r="AL87" s="45">
        <f t="shared" si="23"/>
        <v>13.764705882352942</v>
      </c>
      <c r="AM87" s="45">
        <f t="shared" si="23"/>
        <v>1.25</v>
      </c>
      <c r="AN87" s="45">
        <f t="shared" si="23"/>
        <v>0</v>
      </c>
      <c r="AO87" s="46">
        <f t="shared" si="24"/>
        <v>40.075311942959004</v>
      </c>
      <c r="AP87" s="47">
        <f t="shared" si="25"/>
        <v>5.7272727272727275</v>
      </c>
      <c r="AQ87" s="45">
        <f t="shared" si="25"/>
        <v>8.3333333333333357</v>
      </c>
      <c r="AR87" s="45">
        <f t="shared" si="25"/>
        <v>11</v>
      </c>
      <c r="AS87" s="38">
        <f t="shared" si="26"/>
        <v>18</v>
      </c>
      <c r="AT87" s="45">
        <f t="shared" si="27"/>
        <v>1.25</v>
      </c>
      <c r="AU87" s="45">
        <f t="shared" si="27"/>
        <v>0</v>
      </c>
      <c r="AV87" s="48">
        <f t="shared" si="28"/>
        <v>44.310606060606062</v>
      </c>
    </row>
    <row r="88" spans="1:295" x14ac:dyDescent="0.2">
      <c r="A88" s="151" t="s">
        <v>110</v>
      </c>
      <c r="B88" s="33">
        <f t="shared" si="17"/>
        <v>84.501716182048867</v>
      </c>
      <c r="C88" s="34">
        <f t="shared" si="18"/>
        <v>-7.2841933944370325</v>
      </c>
      <c r="D88" s="35">
        <f t="shared" si="19"/>
        <v>20.284193394437033</v>
      </c>
      <c r="E88" s="36">
        <v>60</v>
      </c>
      <c r="F88" s="37">
        <v>53</v>
      </c>
      <c r="G88" s="38">
        <v>16</v>
      </c>
      <c r="H88" s="38">
        <v>16</v>
      </c>
      <c r="I88" s="38">
        <v>19</v>
      </c>
      <c r="J88" s="38">
        <v>11</v>
      </c>
      <c r="K88" s="38">
        <v>17</v>
      </c>
      <c r="L88" s="38">
        <v>25</v>
      </c>
      <c r="M88" s="38">
        <v>23</v>
      </c>
      <c r="N88" s="39">
        <v>21</v>
      </c>
      <c r="O88" s="40">
        <v>47</v>
      </c>
      <c r="P88" s="38">
        <v>3</v>
      </c>
      <c r="Q88" s="38">
        <v>7</v>
      </c>
      <c r="R88" s="38">
        <v>13</v>
      </c>
      <c r="S88" s="38">
        <v>22</v>
      </c>
      <c r="T88" s="38">
        <v>2</v>
      </c>
      <c r="U88" s="39">
        <v>0</v>
      </c>
      <c r="V88" s="41">
        <f t="shared" si="20"/>
        <v>15.789473684210526</v>
      </c>
      <c r="W88" s="42">
        <f t="shared" si="20"/>
        <v>63.636363636363633</v>
      </c>
      <c r="X88" s="42">
        <f t="shared" si="20"/>
        <v>76.470588235294116</v>
      </c>
      <c r="Y88" s="42">
        <f t="shared" si="20"/>
        <v>88</v>
      </c>
      <c r="Z88" s="42">
        <f t="shared" si="20"/>
        <v>8.695652173913043</v>
      </c>
      <c r="AA88" s="43">
        <f t="shared" si="20"/>
        <v>0</v>
      </c>
      <c r="AB88" s="44">
        <f t="shared" si="21"/>
        <v>2.5263157894736841</v>
      </c>
      <c r="AC88" s="45">
        <f t="shared" si="21"/>
        <v>12.09090909090909</v>
      </c>
      <c r="AD88" s="45">
        <f t="shared" si="21"/>
        <v>8.4117647058823533</v>
      </c>
      <c r="AE88" s="45">
        <f t="shared" si="21"/>
        <v>14.96</v>
      </c>
      <c r="AF88" s="45">
        <f t="shared" si="21"/>
        <v>2.1739130434782608</v>
      </c>
      <c r="AG88" s="45">
        <f t="shared" si="21"/>
        <v>0</v>
      </c>
      <c r="AH88" s="46">
        <f t="shared" si="22"/>
        <v>40.162902629743385</v>
      </c>
      <c r="AI88" s="44">
        <f t="shared" si="23"/>
        <v>2.5263157894736841</v>
      </c>
      <c r="AJ88" s="45">
        <f t="shared" si="23"/>
        <v>10.181818181818182</v>
      </c>
      <c r="AK88" s="45">
        <f t="shared" si="23"/>
        <v>14.529411764705882</v>
      </c>
      <c r="AL88" s="45">
        <f t="shared" si="23"/>
        <v>9.68</v>
      </c>
      <c r="AM88" s="45">
        <f t="shared" si="23"/>
        <v>1.4782608695652173</v>
      </c>
      <c r="AN88" s="45">
        <f t="shared" si="23"/>
        <v>0</v>
      </c>
      <c r="AO88" s="46">
        <f t="shared" si="24"/>
        <v>38.395806605562967</v>
      </c>
      <c r="AP88" s="47">
        <f t="shared" si="25"/>
        <v>2.5263157894736841</v>
      </c>
      <c r="AQ88" s="45">
        <f t="shared" si="25"/>
        <v>10.181818181818182</v>
      </c>
      <c r="AR88" s="45">
        <f t="shared" si="25"/>
        <v>14.529411764705882</v>
      </c>
      <c r="AS88" s="38">
        <f t="shared" si="26"/>
        <v>11</v>
      </c>
      <c r="AT88" s="45">
        <f t="shared" si="27"/>
        <v>1.4782608695652173</v>
      </c>
      <c r="AU88" s="45">
        <f t="shared" si="27"/>
        <v>0</v>
      </c>
      <c r="AV88" s="48">
        <f t="shared" si="28"/>
        <v>39.715806605562967</v>
      </c>
    </row>
    <row r="89" spans="1:295" x14ac:dyDescent="0.2">
      <c r="A89" s="151" t="s">
        <v>111</v>
      </c>
      <c r="B89" s="33">
        <f t="shared" si="17"/>
        <v>84.469696969696983</v>
      </c>
      <c r="C89" s="34">
        <f t="shared" si="18"/>
        <v>-7.2992424242424221</v>
      </c>
      <c r="D89" s="35">
        <f t="shared" si="19"/>
        <v>8.2992424242424221</v>
      </c>
      <c r="E89" s="36">
        <v>48</v>
      </c>
      <c r="F89" s="37">
        <v>29</v>
      </c>
      <c r="G89" s="38">
        <v>11</v>
      </c>
      <c r="H89" s="38">
        <v>6</v>
      </c>
      <c r="I89" s="38">
        <v>7</v>
      </c>
      <c r="J89" s="38">
        <v>11</v>
      </c>
      <c r="K89" s="38">
        <v>9</v>
      </c>
      <c r="L89" s="38">
        <v>9</v>
      </c>
      <c r="M89" s="38">
        <v>16</v>
      </c>
      <c r="N89" s="39">
        <v>6</v>
      </c>
      <c r="O89" s="40">
        <v>47</v>
      </c>
      <c r="P89" s="38">
        <v>7</v>
      </c>
      <c r="Q89" s="38">
        <v>9</v>
      </c>
      <c r="R89" s="38">
        <v>15</v>
      </c>
      <c r="S89" s="38">
        <v>14</v>
      </c>
      <c r="T89" s="38">
        <v>2</v>
      </c>
      <c r="U89" s="39">
        <v>0</v>
      </c>
      <c r="V89" s="41">
        <f t="shared" si="20"/>
        <v>100</v>
      </c>
      <c r="W89" s="42">
        <f t="shared" si="20"/>
        <v>81.818181818181827</v>
      </c>
      <c r="X89" s="42">
        <f t="shared" si="20"/>
        <v>166.66666666666669</v>
      </c>
      <c r="Y89" s="42">
        <f t="shared" si="20"/>
        <v>155.55555555555557</v>
      </c>
      <c r="Z89" s="42">
        <f t="shared" si="20"/>
        <v>12.5</v>
      </c>
      <c r="AA89" s="43">
        <f t="shared" si="20"/>
        <v>0</v>
      </c>
      <c r="AB89" s="44">
        <f t="shared" si="21"/>
        <v>6</v>
      </c>
      <c r="AC89" s="45">
        <f t="shared" si="21"/>
        <v>5.7272727272727275</v>
      </c>
      <c r="AD89" s="45">
        <f t="shared" si="21"/>
        <v>18.333333333333336</v>
      </c>
      <c r="AE89" s="45">
        <f t="shared" si="21"/>
        <v>14.000000000000002</v>
      </c>
      <c r="AF89" s="45">
        <f t="shared" si="21"/>
        <v>1.125</v>
      </c>
      <c r="AG89" s="45">
        <f t="shared" si="21"/>
        <v>0</v>
      </c>
      <c r="AH89" s="46">
        <f t="shared" si="22"/>
        <v>45.185606060606062</v>
      </c>
      <c r="AI89" s="44">
        <f t="shared" si="23"/>
        <v>11</v>
      </c>
      <c r="AJ89" s="45">
        <f t="shared" si="23"/>
        <v>4.9090909090909101</v>
      </c>
      <c r="AK89" s="45">
        <f t="shared" si="23"/>
        <v>11.666666666666668</v>
      </c>
      <c r="AL89" s="45">
        <f t="shared" si="23"/>
        <v>17.111111111111114</v>
      </c>
      <c r="AM89" s="45">
        <f t="shared" si="23"/>
        <v>1.125</v>
      </c>
      <c r="AN89" s="45">
        <f t="shared" si="23"/>
        <v>0</v>
      </c>
      <c r="AO89" s="46">
        <f t="shared" si="24"/>
        <v>45.811868686868692</v>
      </c>
      <c r="AP89" s="47">
        <f t="shared" si="25"/>
        <v>11</v>
      </c>
      <c r="AQ89" s="45">
        <f t="shared" si="25"/>
        <v>4.9090909090909101</v>
      </c>
      <c r="AR89" s="45">
        <f t="shared" si="25"/>
        <v>11.666666666666668</v>
      </c>
      <c r="AS89" s="38">
        <f t="shared" si="26"/>
        <v>11</v>
      </c>
      <c r="AT89" s="45">
        <f t="shared" si="27"/>
        <v>1.125</v>
      </c>
      <c r="AU89" s="45">
        <f t="shared" si="27"/>
        <v>0</v>
      </c>
      <c r="AV89" s="48">
        <f t="shared" si="28"/>
        <v>39.700757575757578</v>
      </c>
    </row>
    <row r="90" spans="1:295" s="14" customFormat="1" x14ac:dyDescent="0.2">
      <c r="A90" s="153" t="s">
        <v>112</v>
      </c>
      <c r="B90" s="140">
        <f t="shared" si="17"/>
        <v>108.40830546265327</v>
      </c>
      <c r="C90" s="34">
        <f t="shared" si="18"/>
        <v>3.8678205128205079</v>
      </c>
      <c r="D90" s="35">
        <f t="shared" si="19"/>
        <v>-3.8678205128205079</v>
      </c>
      <c r="E90" s="141">
        <v>46</v>
      </c>
      <c r="F90" s="142">
        <v>72</v>
      </c>
      <c r="G90" s="143">
        <v>22</v>
      </c>
      <c r="H90" s="143">
        <v>21</v>
      </c>
      <c r="I90" s="143">
        <v>25</v>
      </c>
      <c r="J90" s="143">
        <v>20</v>
      </c>
      <c r="K90" s="143">
        <v>24</v>
      </c>
      <c r="L90" s="143">
        <v>28</v>
      </c>
      <c r="M90" s="143">
        <v>26</v>
      </c>
      <c r="N90" s="144">
        <v>25</v>
      </c>
      <c r="O90" s="145">
        <v>46</v>
      </c>
      <c r="P90" s="143">
        <v>1</v>
      </c>
      <c r="Q90" s="143">
        <v>7</v>
      </c>
      <c r="R90" s="143">
        <v>19</v>
      </c>
      <c r="S90" s="143">
        <v>17</v>
      </c>
      <c r="T90" s="143">
        <v>2</v>
      </c>
      <c r="U90" s="144">
        <v>0</v>
      </c>
      <c r="V90" s="146">
        <f t="shared" si="20"/>
        <v>4</v>
      </c>
      <c r="W90" s="147">
        <f t="shared" si="20"/>
        <v>35</v>
      </c>
      <c r="X90" s="147">
        <f t="shared" si="20"/>
        <v>79.166666666666657</v>
      </c>
      <c r="Y90" s="147">
        <f t="shared" si="20"/>
        <v>60.714285714285708</v>
      </c>
      <c r="Z90" s="147">
        <f t="shared" si="20"/>
        <v>7.6923076923076925</v>
      </c>
      <c r="AA90" s="148">
        <f t="shared" si="20"/>
        <v>0</v>
      </c>
      <c r="AB90" s="44">
        <f t="shared" si="21"/>
        <v>0.84</v>
      </c>
      <c r="AC90" s="45">
        <f t="shared" si="21"/>
        <v>8.75</v>
      </c>
      <c r="AD90" s="45">
        <f t="shared" si="21"/>
        <v>15.83333333333333</v>
      </c>
      <c r="AE90" s="45">
        <f t="shared" si="21"/>
        <v>14.571428571428569</v>
      </c>
      <c r="AF90" s="45">
        <f t="shared" si="21"/>
        <v>2.1538461538461537</v>
      </c>
      <c r="AG90" s="45">
        <f t="shared" si="21"/>
        <v>0</v>
      </c>
      <c r="AH90" s="149">
        <f t="shared" si="22"/>
        <v>42.148608058608055</v>
      </c>
      <c r="AI90" s="44">
        <f t="shared" si="23"/>
        <v>0.88</v>
      </c>
      <c r="AJ90" s="45">
        <f t="shared" si="23"/>
        <v>7.35</v>
      </c>
      <c r="AK90" s="45">
        <f t="shared" si="23"/>
        <v>19.791666666666664</v>
      </c>
      <c r="AL90" s="45">
        <f t="shared" si="23"/>
        <v>12.142857142857142</v>
      </c>
      <c r="AM90" s="45">
        <f t="shared" si="23"/>
        <v>1.846153846153846</v>
      </c>
      <c r="AN90" s="45">
        <f t="shared" si="23"/>
        <v>0</v>
      </c>
      <c r="AO90" s="149">
        <f t="shared" si="24"/>
        <v>42.010677655677654</v>
      </c>
      <c r="AP90" s="47">
        <f t="shared" si="25"/>
        <v>0.88</v>
      </c>
      <c r="AQ90" s="45">
        <f t="shared" si="25"/>
        <v>7.35</v>
      </c>
      <c r="AR90" s="45">
        <f t="shared" si="25"/>
        <v>19.791666666666664</v>
      </c>
      <c r="AS90" s="143">
        <f t="shared" si="26"/>
        <v>20</v>
      </c>
      <c r="AT90" s="45">
        <f t="shared" si="27"/>
        <v>1.846153846153846</v>
      </c>
      <c r="AU90" s="45">
        <f t="shared" si="27"/>
        <v>0</v>
      </c>
      <c r="AV90" s="35">
        <f t="shared" si="28"/>
        <v>49.867820512820508</v>
      </c>
    </row>
    <row r="91" spans="1:295" x14ac:dyDescent="0.2">
      <c r="A91" s="151" t="s">
        <v>113</v>
      </c>
      <c r="B91" s="33">
        <f t="shared" si="17"/>
        <v>95.190316929447363</v>
      </c>
      <c r="C91" s="34">
        <f t="shared" si="18"/>
        <v>-2.2124542124542117</v>
      </c>
      <c r="D91" s="35">
        <f t="shared" si="19"/>
        <v>16.212454212454212</v>
      </c>
      <c r="E91" s="36">
        <v>60</v>
      </c>
      <c r="F91" s="37">
        <v>38</v>
      </c>
      <c r="G91" s="38">
        <v>10</v>
      </c>
      <c r="H91" s="38">
        <v>10</v>
      </c>
      <c r="I91" s="38">
        <v>12</v>
      </c>
      <c r="J91" s="38">
        <v>13</v>
      </c>
      <c r="K91" s="38">
        <v>12</v>
      </c>
      <c r="L91" s="38">
        <v>13</v>
      </c>
      <c r="M91" s="38">
        <v>7</v>
      </c>
      <c r="N91" s="39">
        <v>12</v>
      </c>
      <c r="O91" s="40">
        <v>46</v>
      </c>
      <c r="P91" s="38">
        <v>8</v>
      </c>
      <c r="Q91" s="38">
        <v>10</v>
      </c>
      <c r="R91" s="38">
        <v>13</v>
      </c>
      <c r="S91" s="38">
        <v>13</v>
      </c>
      <c r="T91" s="38">
        <v>2</v>
      </c>
      <c r="U91" s="39">
        <v>0</v>
      </c>
      <c r="V91" s="41">
        <f t="shared" si="20"/>
        <v>66.666666666666657</v>
      </c>
      <c r="W91" s="42">
        <f t="shared" si="20"/>
        <v>76.923076923076934</v>
      </c>
      <c r="X91" s="42">
        <f t="shared" si="20"/>
        <v>108.33333333333333</v>
      </c>
      <c r="Y91" s="42">
        <f t="shared" si="20"/>
        <v>100</v>
      </c>
      <c r="Z91" s="42">
        <f t="shared" si="20"/>
        <v>28.571428571428569</v>
      </c>
      <c r="AA91" s="43">
        <f t="shared" si="20"/>
        <v>0</v>
      </c>
      <c r="AB91" s="44">
        <f t="shared" si="21"/>
        <v>6.6666666666666652</v>
      </c>
      <c r="AC91" s="45">
        <f t="shared" si="21"/>
        <v>9.2307692307692317</v>
      </c>
      <c r="AD91" s="45">
        <f t="shared" si="21"/>
        <v>14.083333333333332</v>
      </c>
      <c r="AE91" s="45">
        <f t="shared" si="21"/>
        <v>12</v>
      </c>
      <c r="AF91" s="45">
        <f t="shared" si="21"/>
        <v>3.714285714285714</v>
      </c>
      <c r="AG91" s="45">
        <f t="shared" si="21"/>
        <v>0</v>
      </c>
      <c r="AH91" s="46">
        <f t="shared" si="22"/>
        <v>45.695054945054942</v>
      </c>
      <c r="AI91" s="44">
        <f t="shared" si="23"/>
        <v>6.6666666666666652</v>
      </c>
      <c r="AJ91" s="45">
        <f t="shared" si="23"/>
        <v>7.6923076923076925</v>
      </c>
      <c r="AK91" s="45">
        <f t="shared" si="23"/>
        <v>13</v>
      </c>
      <c r="AL91" s="45">
        <f t="shared" si="23"/>
        <v>13</v>
      </c>
      <c r="AM91" s="45">
        <f t="shared" si="23"/>
        <v>3.4285714285714284</v>
      </c>
      <c r="AN91" s="45">
        <f t="shared" si="23"/>
        <v>0</v>
      </c>
      <c r="AO91" s="46">
        <f t="shared" si="24"/>
        <v>43.787545787545788</v>
      </c>
      <c r="AP91" s="47">
        <f t="shared" si="25"/>
        <v>6.6666666666666652</v>
      </c>
      <c r="AQ91" s="45">
        <f t="shared" si="25"/>
        <v>7.6923076923076925</v>
      </c>
      <c r="AR91" s="45">
        <f t="shared" si="25"/>
        <v>13</v>
      </c>
      <c r="AS91" s="38">
        <f t="shared" si="26"/>
        <v>13</v>
      </c>
      <c r="AT91" s="45">
        <f t="shared" si="27"/>
        <v>3.4285714285714284</v>
      </c>
      <c r="AU91" s="45">
        <f t="shared" si="27"/>
        <v>0</v>
      </c>
      <c r="AV91" s="48">
        <f t="shared" si="28"/>
        <v>43.787545787545788</v>
      </c>
    </row>
    <row r="92" spans="1:295" s="32" customFormat="1" x14ac:dyDescent="0.2">
      <c r="A92" s="151" t="s">
        <v>114</v>
      </c>
      <c r="B92" s="33">
        <f t="shared" si="17"/>
        <v>92.509273294433669</v>
      </c>
      <c r="C92" s="34">
        <f t="shared" si="18"/>
        <v>-3.4457342845605083</v>
      </c>
      <c r="D92" s="35">
        <f t="shared" si="19"/>
        <v>6.4457342845605083</v>
      </c>
      <c r="E92" s="36">
        <v>49</v>
      </c>
      <c r="F92" s="37">
        <v>68</v>
      </c>
      <c r="G92" s="38">
        <v>16</v>
      </c>
      <c r="H92" s="38">
        <v>16</v>
      </c>
      <c r="I92" s="38">
        <v>17</v>
      </c>
      <c r="J92" s="38">
        <v>19</v>
      </c>
      <c r="K92" s="38">
        <v>25</v>
      </c>
      <c r="L92" s="38">
        <v>24</v>
      </c>
      <c r="M92" s="38">
        <v>23</v>
      </c>
      <c r="N92" s="39">
        <v>20</v>
      </c>
      <c r="O92" s="40">
        <v>46</v>
      </c>
      <c r="P92" s="38">
        <v>1</v>
      </c>
      <c r="Q92" s="38">
        <v>12</v>
      </c>
      <c r="R92" s="38">
        <v>12</v>
      </c>
      <c r="S92" s="38">
        <v>17</v>
      </c>
      <c r="T92" s="38">
        <v>4</v>
      </c>
      <c r="U92" s="39">
        <v>0</v>
      </c>
      <c r="V92" s="41">
        <f t="shared" si="20"/>
        <v>5.8823529411764701</v>
      </c>
      <c r="W92" s="42">
        <f t="shared" si="20"/>
        <v>63.157894736842103</v>
      </c>
      <c r="X92" s="42">
        <f t="shared" si="20"/>
        <v>48</v>
      </c>
      <c r="Y92" s="42">
        <f t="shared" si="20"/>
        <v>70.833333333333343</v>
      </c>
      <c r="Z92" s="42">
        <f t="shared" si="20"/>
        <v>17.391304347826086</v>
      </c>
      <c r="AA92" s="43">
        <f t="shared" si="20"/>
        <v>0</v>
      </c>
      <c r="AB92" s="44">
        <f t="shared" si="21"/>
        <v>0.94117647058823517</v>
      </c>
      <c r="AC92" s="45">
        <f t="shared" si="21"/>
        <v>10.736842105263158</v>
      </c>
      <c r="AD92" s="45">
        <f t="shared" si="21"/>
        <v>9.1199999999999992</v>
      </c>
      <c r="AE92" s="45">
        <f t="shared" si="21"/>
        <v>17.708333333333336</v>
      </c>
      <c r="AF92" s="45">
        <f t="shared" si="21"/>
        <v>4.1739130434782608</v>
      </c>
      <c r="AG92" s="45">
        <f t="shared" si="21"/>
        <v>0</v>
      </c>
      <c r="AH92" s="46">
        <f t="shared" si="22"/>
        <v>42.680264952662988</v>
      </c>
      <c r="AI92" s="44">
        <f t="shared" si="23"/>
        <v>0.94117647058823517</v>
      </c>
      <c r="AJ92" s="45">
        <f t="shared" si="23"/>
        <v>10.105263157894736</v>
      </c>
      <c r="AK92" s="45">
        <f t="shared" si="23"/>
        <v>8.16</v>
      </c>
      <c r="AL92" s="45">
        <f t="shared" si="23"/>
        <v>13.458333333333336</v>
      </c>
      <c r="AM92" s="45">
        <f t="shared" si="23"/>
        <v>4.3478260869565215</v>
      </c>
      <c r="AN92" s="45">
        <f t="shared" si="23"/>
        <v>0</v>
      </c>
      <c r="AO92" s="46">
        <f t="shared" si="24"/>
        <v>37.012599048772834</v>
      </c>
      <c r="AP92" s="47">
        <f t="shared" si="25"/>
        <v>0.94117647058823517</v>
      </c>
      <c r="AQ92" s="45">
        <f t="shared" si="25"/>
        <v>10.105263157894736</v>
      </c>
      <c r="AR92" s="45">
        <f t="shared" si="25"/>
        <v>8.16</v>
      </c>
      <c r="AS92" s="38">
        <f t="shared" si="26"/>
        <v>19</v>
      </c>
      <c r="AT92" s="45">
        <f t="shared" si="27"/>
        <v>4.3478260869565215</v>
      </c>
      <c r="AU92" s="45">
        <f t="shared" si="27"/>
        <v>0</v>
      </c>
      <c r="AV92" s="48">
        <f t="shared" si="28"/>
        <v>42.554265715439492</v>
      </c>
      <c r="AW92" s="14"/>
      <c r="AX92" s="14"/>
      <c r="AY92" s="14"/>
      <c r="AZ92" s="14"/>
      <c r="BA92" s="14"/>
      <c r="BB92" s="14"/>
      <c r="BC92" s="14"/>
      <c r="BD92" s="14"/>
      <c r="BE92" s="14"/>
      <c r="BF92" s="14"/>
      <c r="BG92" s="14"/>
      <c r="BH92" s="14"/>
      <c r="BI92" s="14"/>
      <c r="BJ92" s="14"/>
      <c r="BK92" s="14"/>
      <c r="BL92" s="14"/>
      <c r="BM92" s="14"/>
      <c r="BN92" s="14"/>
      <c r="BO92" s="14"/>
      <c r="BP92" s="14"/>
      <c r="BQ92" s="14"/>
      <c r="BR92" s="14"/>
      <c r="BS92" s="14"/>
      <c r="BT92" s="14"/>
      <c r="BU92" s="14"/>
      <c r="BV92" s="14"/>
      <c r="BW92" s="14"/>
      <c r="BX92" s="14"/>
      <c r="BY92" s="14"/>
      <c r="BZ92" s="14"/>
      <c r="CA92" s="14"/>
      <c r="CB92" s="14"/>
      <c r="CC92" s="14"/>
      <c r="CD92" s="14"/>
      <c r="CE92" s="14"/>
      <c r="CF92" s="14"/>
      <c r="CG92" s="14"/>
      <c r="CH92" s="14"/>
      <c r="CI92" s="14"/>
      <c r="CJ92" s="14"/>
      <c r="CK92" s="14"/>
      <c r="CL92" s="14"/>
      <c r="CM92" s="14"/>
      <c r="CN92" s="14"/>
      <c r="CO92" s="14"/>
      <c r="CP92" s="14"/>
      <c r="CQ92" s="14"/>
      <c r="CR92" s="14"/>
      <c r="CS92" s="14"/>
      <c r="CT92" s="14"/>
      <c r="CU92" s="14"/>
      <c r="CV92" s="14"/>
      <c r="CW92" s="14"/>
      <c r="CX92" s="14"/>
      <c r="CY92" s="14"/>
      <c r="CZ92" s="14"/>
      <c r="DA92" s="14"/>
      <c r="DB92" s="14"/>
      <c r="DC92" s="14"/>
      <c r="DD92" s="14"/>
      <c r="DE92" s="14"/>
      <c r="DF92" s="14"/>
      <c r="DG92" s="14"/>
      <c r="DH92" s="14"/>
      <c r="DI92" s="14"/>
      <c r="DJ92" s="14"/>
      <c r="DK92" s="14"/>
      <c r="DL92" s="14"/>
      <c r="DM92" s="14"/>
      <c r="DN92" s="14"/>
      <c r="DO92" s="14"/>
      <c r="DP92" s="14"/>
      <c r="DQ92" s="14"/>
      <c r="DR92" s="14"/>
      <c r="DS92" s="14"/>
      <c r="DT92" s="14"/>
      <c r="DU92" s="14"/>
      <c r="DV92" s="14"/>
      <c r="DW92" s="14"/>
      <c r="DX92" s="14"/>
      <c r="DY92" s="14"/>
      <c r="DZ92" s="14"/>
      <c r="EA92" s="14"/>
      <c r="EB92" s="14"/>
      <c r="EC92" s="14"/>
      <c r="ED92" s="14"/>
      <c r="EE92" s="14"/>
      <c r="EF92" s="14"/>
      <c r="EG92" s="14"/>
      <c r="EH92" s="14"/>
      <c r="EI92" s="14"/>
      <c r="EJ92" s="14"/>
      <c r="EK92" s="14"/>
      <c r="EL92" s="14"/>
      <c r="EM92" s="14"/>
      <c r="EN92" s="14"/>
      <c r="EO92" s="14"/>
      <c r="EP92" s="14"/>
      <c r="EQ92" s="14"/>
      <c r="ER92" s="14"/>
      <c r="ES92" s="14"/>
      <c r="ET92" s="14"/>
      <c r="EU92" s="14"/>
      <c r="EV92" s="14"/>
      <c r="EW92" s="14"/>
      <c r="EX92" s="14"/>
      <c r="EY92" s="14"/>
      <c r="EZ92" s="14"/>
      <c r="FA92" s="14"/>
      <c r="FB92" s="14"/>
      <c r="FC92" s="14"/>
      <c r="FD92" s="14"/>
      <c r="FE92" s="14"/>
      <c r="FF92" s="14"/>
      <c r="FG92" s="14"/>
      <c r="FH92" s="14"/>
      <c r="FI92" s="14"/>
      <c r="FJ92" s="14"/>
      <c r="FK92" s="14"/>
      <c r="FL92" s="14"/>
      <c r="FM92" s="14"/>
      <c r="FN92" s="14"/>
      <c r="FO92" s="14"/>
      <c r="FP92" s="14"/>
      <c r="FQ92" s="14"/>
      <c r="FR92" s="14"/>
      <c r="FS92" s="14"/>
      <c r="FT92" s="14"/>
      <c r="FU92" s="14"/>
      <c r="FV92" s="14"/>
      <c r="FW92" s="14"/>
      <c r="FX92" s="14"/>
      <c r="FY92" s="14"/>
      <c r="FZ92" s="14"/>
      <c r="GA92" s="14"/>
      <c r="GB92" s="14"/>
      <c r="GC92" s="14"/>
      <c r="GD92" s="14"/>
      <c r="GE92" s="14"/>
      <c r="GF92" s="14"/>
      <c r="GG92" s="14"/>
      <c r="GH92" s="14"/>
      <c r="GI92" s="14"/>
      <c r="GJ92" s="14"/>
      <c r="GK92" s="14"/>
      <c r="GL92" s="14"/>
      <c r="GM92" s="14"/>
      <c r="GN92" s="14"/>
      <c r="GO92" s="14"/>
      <c r="GP92" s="14"/>
      <c r="GQ92" s="14"/>
      <c r="GR92" s="14"/>
      <c r="GS92" s="14"/>
      <c r="GT92" s="14"/>
      <c r="GU92" s="14"/>
      <c r="GV92" s="14"/>
      <c r="GW92" s="14"/>
      <c r="GX92" s="14"/>
      <c r="GY92" s="14"/>
      <c r="GZ92" s="14"/>
      <c r="HA92" s="14"/>
      <c r="HB92" s="14"/>
      <c r="HC92" s="14"/>
      <c r="HD92" s="14"/>
      <c r="HE92" s="14"/>
      <c r="HF92" s="14"/>
      <c r="HG92" s="14"/>
      <c r="HH92" s="14"/>
      <c r="HI92" s="14"/>
      <c r="HJ92" s="14"/>
      <c r="HK92" s="14"/>
      <c r="HL92" s="14"/>
      <c r="HM92" s="14"/>
      <c r="HN92" s="14"/>
      <c r="HO92" s="14"/>
      <c r="HP92" s="14"/>
      <c r="HQ92" s="14"/>
      <c r="HR92" s="14"/>
      <c r="HS92" s="14"/>
      <c r="HT92" s="14"/>
      <c r="HU92" s="14"/>
      <c r="HV92" s="14"/>
      <c r="HW92" s="14"/>
      <c r="HX92" s="14"/>
      <c r="HY92" s="14"/>
      <c r="HZ92" s="14"/>
      <c r="IA92" s="14"/>
      <c r="IB92" s="14"/>
      <c r="IC92" s="14"/>
      <c r="ID92" s="14"/>
      <c r="IE92" s="14"/>
      <c r="IF92" s="14"/>
      <c r="IG92" s="14"/>
      <c r="IH92" s="14"/>
      <c r="II92" s="14"/>
      <c r="IJ92" s="14"/>
      <c r="IK92" s="14"/>
      <c r="IL92" s="14"/>
      <c r="IM92" s="14"/>
      <c r="IN92" s="14"/>
      <c r="IO92" s="14"/>
      <c r="IP92" s="14"/>
      <c r="IQ92" s="14"/>
      <c r="IR92" s="14"/>
      <c r="IS92" s="14"/>
      <c r="IT92" s="14"/>
      <c r="IU92" s="14"/>
      <c r="IV92" s="14"/>
      <c r="IW92" s="14"/>
      <c r="IX92" s="14"/>
      <c r="IY92" s="14"/>
      <c r="IZ92" s="14"/>
      <c r="JA92" s="14"/>
      <c r="JB92" s="14"/>
      <c r="JC92" s="14"/>
      <c r="JD92" s="14"/>
      <c r="JE92" s="14"/>
      <c r="JF92" s="14"/>
      <c r="JG92" s="14"/>
      <c r="JH92" s="14"/>
      <c r="JI92" s="14"/>
      <c r="JJ92" s="14"/>
      <c r="JK92" s="14"/>
      <c r="JL92" s="14"/>
      <c r="JM92" s="14"/>
      <c r="JN92" s="14"/>
      <c r="JO92" s="14"/>
      <c r="JP92" s="14"/>
      <c r="JQ92" s="14"/>
      <c r="JR92" s="14"/>
      <c r="JS92" s="14"/>
      <c r="JT92" s="14"/>
      <c r="JU92" s="14"/>
      <c r="JV92" s="14"/>
      <c r="JW92" s="14"/>
      <c r="JX92" s="14"/>
      <c r="JY92" s="14"/>
      <c r="JZ92" s="14"/>
      <c r="KA92" s="14"/>
      <c r="KB92" s="14"/>
      <c r="KC92" s="14"/>
      <c r="KD92" s="14"/>
      <c r="KE92" s="14"/>
      <c r="KF92" s="14"/>
      <c r="KG92" s="14"/>
      <c r="KH92" s="14"/>
      <c r="KI92" s="14"/>
    </row>
    <row r="93" spans="1:295" s="32" customFormat="1" x14ac:dyDescent="0.2">
      <c r="A93" s="151" t="s">
        <v>115</v>
      </c>
      <c r="B93" s="33">
        <f t="shared" si="17"/>
        <v>90.642701525054449</v>
      </c>
      <c r="C93" s="34">
        <f t="shared" si="18"/>
        <v>-4.2107843137254974</v>
      </c>
      <c r="D93" s="35">
        <f t="shared" si="19"/>
        <v>19.210784313725497</v>
      </c>
      <c r="E93" s="36">
        <v>60</v>
      </c>
      <c r="F93" s="37">
        <v>41</v>
      </c>
      <c r="G93" s="38">
        <v>5</v>
      </c>
      <c r="H93" s="38">
        <v>13</v>
      </c>
      <c r="I93" s="38">
        <v>10</v>
      </c>
      <c r="J93" s="38">
        <v>8</v>
      </c>
      <c r="K93" s="38">
        <v>12</v>
      </c>
      <c r="L93" s="38">
        <v>21</v>
      </c>
      <c r="M93" s="38">
        <v>17</v>
      </c>
      <c r="N93" s="39">
        <v>10</v>
      </c>
      <c r="O93" s="40">
        <v>45</v>
      </c>
      <c r="P93" s="38">
        <v>5</v>
      </c>
      <c r="Q93" s="38">
        <v>10</v>
      </c>
      <c r="R93" s="38">
        <v>16</v>
      </c>
      <c r="S93" s="38">
        <v>13</v>
      </c>
      <c r="T93" s="38">
        <v>1</v>
      </c>
      <c r="U93" s="39">
        <v>0</v>
      </c>
      <c r="V93" s="41">
        <f t="shared" si="20"/>
        <v>50</v>
      </c>
      <c r="W93" s="42">
        <f t="shared" si="20"/>
        <v>125</v>
      </c>
      <c r="X93" s="42">
        <f t="shared" si="20"/>
        <v>133.33333333333331</v>
      </c>
      <c r="Y93" s="42">
        <f t="shared" si="20"/>
        <v>61.904761904761905</v>
      </c>
      <c r="Z93" s="42">
        <f t="shared" si="20"/>
        <v>5.8823529411764701</v>
      </c>
      <c r="AA93" s="43">
        <f t="shared" si="20"/>
        <v>0</v>
      </c>
      <c r="AB93" s="44">
        <f t="shared" si="21"/>
        <v>6.5</v>
      </c>
      <c r="AC93" s="45">
        <f t="shared" si="21"/>
        <v>12.5</v>
      </c>
      <c r="AD93" s="45">
        <f t="shared" si="21"/>
        <v>10.666666666666664</v>
      </c>
      <c r="AE93" s="45">
        <f t="shared" si="21"/>
        <v>7.4285714285714288</v>
      </c>
      <c r="AF93" s="45">
        <f t="shared" si="21"/>
        <v>1.2352941176470587</v>
      </c>
      <c r="AG93" s="45">
        <f t="shared" si="21"/>
        <v>0</v>
      </c>
      <c r="AH93" s="46">
        <f t="shared" si="22"/>
        <v>38.330532212885153</v>
      </c>
      <c r="AI93" s="44">
        <f t="shared" si="23"/>
        <v>2.5</v>
      </c>
      <c r="AJ93" s="45">
        <f t="shared" si="23"/>
        <v>16.25</v>
      </c>
      <c r="AK93" s="45">
        <f t="shared" si="23"/>
        <v>13.33333333333333</v>
      </c>
      <c r="AL93" s="45">
        <f t="shared" si="23"/>
        <v>4.9523809523809526</v>
      </c>
      <c r="AM93" s="45">
        <f t="shared" si="23"/>
        <v>0.70588235294117641</v>
      </c>
      <c r="AN93" s="45">
        <f t="shared" si="23"/>
        <v>0</v>
      </c>
      <c r="AO93" s="46">
        <f t="shared" si="24"/>
        <v>37.741596638655452</v>
      </c>
      <c r="AP93" s="47">
        <f t="shared" si="25"/>
        <v>2.5</v>
      </c>
      <c r="AQ93" s="45">
        <f t="shared" si="25"/>
        <v>16.25</v>
      </c>
      <c r="AR93" s="45">
        <f t="shared" si="25"/>
        <v>13.33333333333333</v>
      </c>
      <c r="AS93" s="38">
        <f t="shared" si="26"/>
        <v>8</v>
      </c>
      <c r="AT93" s="45">
        <f t="shared" si="27"/>
        <v>0.70588235294117641</v>
      </c>
      <c r="AU93" s="45">
        <f t="shared" si="27"/>
        <v>0</v>
      </c>
      <c r="AV93" s="48">
        <f t="shared" si="28"/>
        <v>40.789215686274503</v>
      </c>
      <c r="AW93" s="14"/>
      <c r="AX93" s="14"/>
      <c r="AY93" s="14"/>
      <c r="AZ93" s="14"/>
      <c r="BA93" s="14"/>
      <c r="BB93" s="14"/>
      <c r="BC93" s="14"/>
      <c r="BD93" s="14"/>
      <c r="BE93" s="14"/>
      <c r="BF93" s="14"/>
      <c r="BG93" s="14"/>
      <c r="BH93" s="14"/>
      <c r="BI93" s="14"/>
      <c r="BJ93" s="14"/>
      <c r="BK93" s="14"/>
      <c r="BL93" s="14"/>
      <c r="BM93" s="14"/>
      <c r="BN93" s="14"/>
      <c r="BO93" s="14"/>
      <c r="BP93" s="14"/>
      <c r="BQ93" s="14"/>
      <c r="BR93" s="14"/>
      <c r="BS93" s="14"/>
      <c r="BT93" s="14"/>
      <c r="BU93" s="14"/>
      <c r="BV93" s="14"/>
      <c r="BW93" s="14"/>
      <c r="BX93" s="14"/>
      <c r="BY93" s="14"/>
      <c r="BZ93" s="14"/>
      <c r="CA93" s="14"/>
      <c r="CB93" s="14"/>
      <c r="CC93" s="14"/>
      <c r="CD93" s="14"/>
      <c r="CE93" s="14"/>
      <c r="CF93" s="14"/>
      <c r="CG93" s="14"/>
      <c r="CH93" s="14"/>
      <c r="CI93" s="14"/>
      <c r="CJ93" s="14"/>
      <c r="CK93" s="14"/>
      <c r="CL93" s="14"/>
      <c r="CM93" s="14"/>
      <c r="CN93" s="14"/>
      <c r="CO93" s="14"/>
      <c r="CP93" s="14"/>
      <c r="CQ93" s="14"/>
      <c r="CR93" s="14"/>
      <c r="CS93" s="14"/>
      <c r="CT93" s="14"/>
      <c r="CU93" s="14"/>
      <c r="CV93" s="14"/>
      <c r="CW93" s="14"/>
      <c r="CX93" s="14"/>
      <c r="CY93" s="14"/>
      <c r="CZ93" s="14"/>
      <c r="DA93" s="14"/>
      <c r="DB93" s="14"/>
      <c r="DC93" s="14"/>
      <c r="DD93" s="14"/>
      <c r="DE93" s="14"/>
      <c r="DF93" s="14"/>
      <c r="DG93" s="14"/>
      <c r="DH93" s="14"/>
      <c r="DI93" s="14"/>
      <c r="DJ93" s="14"/>
      <c r="DK93" s="14"/>
      <c r="DL93" s="14"/>
      <c r="DM93" s="14"/>
      <c r="DN93" s="14"/>
      <c r="DO93" s="14"/>
      <c r="DP93" s="14"/>
      <c r="DQ93" s="14"/>
      <c r="DR93" s="14"/>
      <c r="DS93" s="14"/>
      <c r="DT93" s="14"/>
      <c r="DU93" s="14"/>
      <c r="DV93" s="14"/>
      <c r="DW93" s="14"/>
      <c r="DX93" s="14"/>
      <c r="DY93" s="14"/>
      <c r="DZ93" s="14"/>
      <c r="EA93" s="14"/>
      <c r="EB93" s="14"/>
      <c r="EC93" s="14"/>
      <c r="ED93" s="14"/>
      <c r="EE93" s="14"/>
      <c r="EF93" s="14"/>
      <c r="EG93" s="14"/>
      <c r="EH93" s="14"/>
      <c r="EI93" s="14"/>
      <c r="EJ93" s="14"/>
      <c r="EK93" s="14"/>
      <c r="EL93" s="14"/>
      <c r="EM93" s="14"/>
      <c r="EN93" s="14"/>
      <c r="EO93" s="14"/>
      <c r="EP93" s="14"/>
      <c r="EQ93" s="14"/>
      <c r="ER93" s="14"/>
      <c r="ES93" s="14"/>
      <c r="ET93" s="14"/>
      <c r="EU93" s="14"/>
      <c r="EV93" s="14"/>
      <c r="EW93" s="14"/>
      <c r="EX93" s="14"/>
      <c r="EY93" s="14"/>
      <c r="EZ93" s="14"/>
      <c r="FA93" s="14"/>
      <c r="FB93" s="14"/>
      <c r="FC93" s="14"/>
      <c r="FD93" s="14"/>
      <c r="FE93" s="14"/>
      <c r="FF93" s="14"/>
      <c r="FG93" s="14"/>
      <c r="FH93" s="14"/>
      <c r="FI93" s="14"/>
      <c r="FJ93" s="14"/>
      <c r="FK93" s="14"/>
      <c r="FL93" s="14"/>
      <c r="FM93" s="14"/>
      <c r="FN93" s="14"/>
      <c r="FO93" s="14"/>
      <c r="FP93" s="14"/>
      <c r="FQ93" s="14"/>
      <c r="FR93" s="14"/>
      <c r="FS93" s="14"/>
      <c r="FT93" s="14"/>
      <c r="FU93" s="14"/>
      <c r="FV93" s="14"/>
      <c r="FW93" s="14"/>
      <c r="FX93" s="14"/>
      <c r="FY93" s="14"/>
      <c r="FZ93" s="14"/>
      <c r="GA93" s="14"/>
      <c r="GB93" s="14"/>
      <c r="GC93" s="14"/>
      <c r="GD93" s="14"/>
      <c r="GE93" s="14"/>
      <c r="GF93" s="14"/>
      <c r="GG93" s="14"/>
      <c r="GH93" s="14"/>
      <c r="GI93" s="14"/>
      <c r="GJ93" s="14"/>
      <c r="GK93" s="14"/>
      <c r="GL93" s="14"/>
      <c r="GM93" s="14"/>
      <c r="GN93" s="14"/>
      <c r="GO93" s="14"/>
      <c r="GP93" s="14"/>
      <c r="GQ93" s="14"/>
      <c r="GR93" s="14"/>
      <c r="GS93" s="14"/>
      <c r="GT93" s="14"/>
      <c r="GU93" s="14"/>
      <c r="GV93" s="14"/>
      <c r="GW93" s="14"/>
      <c r="GX93" s="14"/>
      <c r="GY93" s="14"/>
      <c r="GZ93" s="14"/>
      <c r="HA93" s="14"/>
      <c r="HB93" s="14"/>
      <c r="HC93" s="14"/>
      <c r="HD93" s="14"/>
      <c r="HE93" s="14"/>
      <c r="HF93" s="14"/>
      <c r="HG93" s="14"/>
      <c r="HH93" s="14"/>
      <c r="HI93" s="14"/>
      <c r="HJ93" s="14"/>
      <c r="HK93" s="14"/>
      <c r="HL93" s="14"/>
      <c r="HM93" s="14"/>
      <c r="HN93" s="14"/>
      <c r="HO93" s="14"/>
      <c r="HP93" s="14"/>
      <c r="HQ93" s="14"/>
      <c r="HR93" s="14"/>
      <c r="HS93" s="14"/>
      <c r="HT93" s="14"/>
      <c r="HU93" s="14"/>
      <c r="HV93" s="14"/>
      <c r="HW93" s="14"/>
      <c r="HX93" s="14"/>
      <c r="HY93" s="14"/>
      <c r="HZ93" s="14"/>
      <c r="IA93" s="14"/>
      <c r="IB93" s="14"/>
      <c r="IC93" s="14"/>
      <c r="ID93" s="14"/>
      <c r="IE93" s="14"/>
      <c r="IF93" s="14"/>
      <c r="IG93" s="14"/>
      <c r="IH93" s="14"/>
      <c r="II93" s="14"/>
      <c r="IJ93" s="14"/>
      <c r="IK93" s="14"/>
      <c r="IL93" s="14"/>
      <c r="IM93" s="14"/>
      <c r="IN93" s="14"/>
      <c r="IO93" s="14"/>
      <c r="IP93" s="14"/>
      <c r="IQ93" s="14"/>
      <c r="IR93" s="14"/>
      <c r="IS93" s="14"/>
      <c r="IT93" s="14"/>
      <c r="IU93" s="14"/>
      <c r="IV93" s="14"/>
      <c r="IW93" s="14"/>
      <c r="IX93" s="14"/>
      <c r="IY93" s="14"/>
      <c r="IZ93" s="14"/>
      <c r="JA93" s="14"/>
      <c r="JB93" s="14"/>
      <c r="JC93" s="14"/>
      <c r="JD93" s="14"/>
      <c r="JE93" s="14"/>
      <c r="JF93" s="14"/>
      <c r="JG93" s="14"/>
      <c r="JH93" s="14"/>
      <c r="JI93" s="14"/>
      <c r="JJ93" s="14"/>
      <c r="JK93" s="14"/>
      <c r="JL93" s="14"/>
      <c r="JM93" s="14"/>
      <c r="JN93" s="14"/>
      <c r="JO93" s="14"/>
      <c r="JP93" s="14"/>
      <c r="JQ93" s="14"/>
      <c r="JR93" s="14"/>
      <c r="JS93" s="14"/>
      <c r="JT93" s="14"/>
      <c r="JU93" s="14"/>
      <c r="JV93" s="14"/>
      <c r="JW93" s="14"/>
      <c r="JX93" s="14"/>
      <c r="JY93" s="14"/>
      <c r="JZ93" s="14"/>
      <c r="KA93" s="14"/>
      <c r="KB93" s="14"/>
      <c r="KC93" s="14"/>
      <c r="KD93" s="14"/>
      <c r="KE93" s="14"/>
      <c r="KF93" s="14"/>
      <c r="KG93" s="14"/>
      <c r="KH93" s="14"/>
      <c r="KI93" s="14"/>
    </row>
    <row r="94" spans="1:295" s="51" customFormat="1" x14ac:dyDescent="0.2">
      <c r="A94" s="151" t="s">
        <v>116</v>
      </c>
      <c r="B94" s="33">
        <f t="shared" si="17"/>
        <v>87.383230804283443</v>
      </c>
      <c r="C94" s="34">
        <f t="shared" si="18"/>
        <v>-5.5513784461152866</v>
      </c>
      <c r="D94" s="35">
        <f t="shared" si="19"/>
        <v>10.551378446115287</v>
      </c>
      <c r="E94" s="36">
        <v>49</v>
      </c>
      <c r="F94" s="37">
        <v>46</v>
      </c>
      <c r="G94" s="38">
        <v>13</v>
      </c>
      <c r="H94" s="38">
        <v>13</v>
      </c>
      <c r="I94" s="38">
        <v>12</v>
      </c>
      <c r="J94" s="38">
        <v>12</v>
      </c>
      <c r="K94" s="38">
        <v>19</v>
      </c>
      <c r="L94" s="38">
        <v>15</v>
      </c>
      <c r="M94" s="38">
        <v>21</v>
      </c>
      <c r="N94" s="39">
        <v>17</v>
      </c>
      <c r="O94" s="40">
        <v>44</v>
      </c>
      <c r="P94" s="38">
        <v>4</v>
      </c>
      <c r="Q94" s="38">
        <v>12</v>
      </c>
      <c r="R94" s="38">
        <v>13</v>
      </c>
      <c r="S94" s="38">
        <v>14</v>
      </c>
      <c r="T94" s="38">
        <v>1</v>
      </c>
      <c r="U94" s="39">
        <v>0</v>
      </c>
      <c r="V94" s="41">
        <f t="shared" si="20"/>
        <v>33.333333333333329</v>
      </c>
      <c r="W94" s="42">
        <f t="shared" si="20"/>
        <v>100</v>
      </c>
      <c r="X94" s="42">
        <f t="shared" si="20"/>
        <v>68.421052631578945</v>
      </c>
      <c r="Y94" s="42">
        <f t="shared" si="20"/>
        <v>93.333333333333329</v>
      </c>
      <c r="Z94" s="42">
        <f t="shared" si="20"/>
        <v>4.7619047619047619</v>
      </c>
      <c r="AA94" s="43">
        <f t="shared" si="20"/>
        <v>0</v>
      </c>
      <c r="AB94" s="44">
        <f t="shared" si="21"/>
        <v>4.3333333333333321</v>
      </c>
      <c r="AC94" s="45">
        <f t="shared" si="21"/>
        <v>12</v>
      </c>
      <c r="AD94" s="45">
        <f t="shared" si="21"/>
        <v>8.2105263157894726</v>
      </c>
      <c r="AE94" s="45">
        <f t="shared" si="21"/>
        <v>17.733333333333334</v>
      </c>
      <c r="AF94" s="45">
        <f t="shared" si="21"/>
        <v>0.7142857142857143</v>
      </c>
      <c r="AG94" s="45">
        <f t="shared" si="21"/>
        <v>0</v>
      </c>
      <c r="AH94" s="46">
        <f t="shared" si="22"/>
        <v>42.991478696741858</v>
      </c>
      <c r="AI94" s="44">
        <f t="shared" si="23"/>
        <v>4.3333333333333321</v>
      </c>
      <c r="AJ94" s="45">
        <f t="shared" si="23"/>
        <v>13</v>
      </c>
      <c r="AK94" s="45">
        <f t="shared" si="23"/>
        <v>8.2105263157894726</v>
      </c>
      <c r="AL94" s="45">
        <f t="shared" si="23"/>
        <v>11.2</v>
      </c>
      <c r="AM94" s="45">
        <f t="shared" si="23"/>
        <v>0.90476190476190477</v>
      </c>
      <c r="AN94" s="45">
        <f t="shared" si="23"/>
        <v>0</v>
      </c>
      <c r="AO94" s="46">
        <f t="shared" si="24"/>
        <v>37.648621553884709</v>
      </c>
      <c r="AP94" s="47">
        <f t="shared" si="25"/>
        <v>4.3333333333333321</v>
      </c>
      <c r="AQ94" s="45">
        <f t="shared" si="25"/>
        <v>13</v>
      </c>
      <c r="AR94" s="45">
        <f t="shared" si="25"/>
        <v>8.2105263157894726</v>
      </c>
      <c r="AS94" s="38">
        <f t="shared" si="26"/>
        <v>12</v>
      </c>
      <c r="AT94" s="45">
        <f t="shared" si="27"/>
        <v>0.90476190476190477</v>
      </c>
      <c r="AU94" s="45">
        <f t="shared" si="27"/>
        <v>0</v>
      </c>
      <c r="AV94" s="48">
        <f t="shared" si="28"/>
        <v>38.448621553884713</v>
      </c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14"/>
      <c r="BH94" s="14"/>
      <c r="BI94" s="14"/>
      <c r="BJ94" s="14"/>
      <c r="BK94" s="14"/>
      <c r="BL94" s="14"/>
      <c r="BM94" s="14"/>
      <c r="BN94" s="14"/>
      <c r="BO94" s="14"/>
      <c r="BP94" s="14"/>
      <c r="BQ94" s="14"/>
      <c r="BR94" s="14"/>
      <c r="BS94" s="14"/>
      <c r="BT94" s="14"/>
      <c r="BU94" s="14"/>
      <c r="BV94" s="14"/>
      <c r="BW94" s="14"/>
      <c r="BX94" s="14"/>
      <c r="BY94" s="14"/>
      <c r="BZ94" s="14"/>
      <c r="CA94" s="14"/>
      <c r="CB94" s="14"/>
      <c r="CC94" s="14"/>
      <c r="CD94" s="14"/>
      <c r="CE94" s="14"/>
      <c r="CF94" s="14"/>
      <c r="CG94" s="14"/>
      <c r="CH94" s="14"/>
      <c r="CI94" s="14"/>
      <c r="CJ94" s="14"/>
      <c r="CK94" s="14"/>
      <c r="CL94" s="14"/>
      <c r="CM94" s="14"/>
      <c r="CN94" s="14"/>
      <c r="CO94" s="14"/>
      <c r="CP94" s="14"/>
      <c r="CQ94" s="14"/>
      <c r="CR94" s="14"/>
      <c r="CS94" s="14"/>
      <c r="CT94" s="14"/>
      <c r="CU94" s="14"/>
      <c r="CV94" s="14"/>
      <c r="CW94" s="14"/>
      <c r="CX94" s="14"/>
      <c r="CY94" s="14"/>
      <c r="CZ94" s="14"/>
      <c r="DA94" s="14"/>
      <c r="DB94" s="14"/>
      <c r="DC94" s="14"/>
      <c r="DD94" s="14"/>
      <c r="DE94" s="14"/>
      <c r="DF94" s="14"/>
      <c r="DG94" s="14"/>
      <c r="DH94" s="14"/>
      <c r="DI94" s="14"/>
      <c r="DJ94" s="14"/>
      <c r="DK94" s="14"/>
      <c r="DL94" s="14"/>
      <c r="DM94" s="14"/>
      <c r="DN94" s="14"/>
      <c r="DO94" s="14"/>
      <c r="DP94" s="14"/>
      <c r="DQ94" s="14"/>
      <c r="DR94" s="14"/>
      <c r="DS94" s="14"/>
      <c r="DT94" s="14"/>
      <c r="DU94" s="14"/>
      <c r="DV94" s="14"/>
      <c r="DW94" s="14"/>
      <c r="DX94" s="14"/>
      <c r="DY94" s="14"/>
      <c r="DZ94" s="14"/>
      <c r="EA94" s="14"/>
      <c r="EB94" s="14"/>
      <c r="EC94" s="14"/>
      <c r="ED94" s="14"/>
      <c r="EE94" s="14"/>
      <c r="EF94" s="14"/>
      <c r="EG94" s="14"/>
      <c r="EH94" s="14"/>
      <c r="EI94" s="14"/>
      <c r="EJ94" s="14"/>
      <c r="EK94" s="14"/>
      <c r="EL94" s="14"/>
      <c r="EM94" s="14"/>
      <c r="EN94" s="14"/>
      <c r="EO94" s="14"/>
      <c r="EP94" s="14"/>
      <c r="EQ94" s="14"/>
      <c r="ER94" s="14"/>
      <c r="ES94" s="14"/>
      <c r="ET94" s="14"/>
      <c r="EU94" s="14"/>
      <c r="EV94" s="14"/>
      <c r="EW94" s="14"/>
      <c r="EX94" s="14"/>
      <c r="EY94" s="14"/>
      <c r="EZ94" s="14"/>
      <c r="FA94" s="14"/>
      <c r="FB94" s="14"/>
      <c r="FC94" s="14"/>
      <c r="FD94" s="14"/>
      <c r="FE94" s="14"/>
      <c r="FF94" s="14"/>
      <c r="FG94" s="14"/>
      <c r="FH94" s="14"/>
      <c r="FI94" s="14"/>
      <c r="FJ94" s="14"/>
      <c r="FK94" s="14"/>
      <c r="FL94" s="14"/>
      <c r="FM94" s="14"/>
      <c r="FN94" s="14"/>
      <c r="FO94" s="14"/>
      <c r="FP94" s="14"/>
      <c r="FQ94" s="14"/>
      <c r="FR94" s="14"/>
      <c r="FS94" s="14"/>
      <c r="FT94" s="14"/>
      <c r="FU94" s="14"/>
      <c r="FV94" s="14"/>
      <c r="FW94" s="14"/>
      <c r="FX94" s="14"/>
      <c r="FY94" s="14"/>
      <c r="FZ94" s="14"/>
      <c r="GA94" s="14"/>
      <c r="GB94" s="14"/>
      <c r="GC94" s="14"/>
      <c r="GD94" s="14"/>
      <c r="GE94" s="14"/>
      <c r="GF94" s="14"/>
      <c r="GG94" s="14"/>
      <c r="GH94" s="14"/>
      <c r="GI94" s="14"/>
      <c r="GJ94" s="14"/>
      <c r="GK94" s="14"/>
      <c r="GL94" s="14"/>
      <c r="GM94" s="14"/>
      <c r="GN94" s="14"/>
      <c r="GO94" s="14"/>
      <c r="GP94" s="14"/>
      <c r="GQ94" s="14"/>
      <c r="GR94" s="14"/>
      <c r="GS94" s="14"/>
      <c r="GT94" s="14"/>
      <c r="GU94" s="14"/>
      <c r="GV94" s="14"/>
      <c r="GW94" s="14"/>
      <c r="GX94" s="14"/>
      <c r="GY94" s="14"/>
      <c r="GZ94" s="14"/>
      <c r="HA94" s="14"/>
      <c r="HB94" s="14"/>
      <c r="HC94" s="14"/>
      <c r="HD94" s="14"/>
      <c r="HE94" s="14"/>
      <c r="HF94" s="14"/>
      <c r="HG94" s="14"/>
      <c r="HH94" s="14"/>
      <c r="HI94" s="14"/>
      <c r="HJ94" s="14"/>
      <c r="HK94" s="14"/>
      <c r="HL94" s="14"/>
      <c r="HM94" s="14"/>
      <c r="HN94" s="14"/>
      <c r="HO94" s="14"/>
      <c r="HP94" s="14"/>
      <c r="HQ94" s="14"/>
      <c r="HR94" s="14"/>
      <c r="HS94" s="14"/>
      <c r="HT94" s="14"/>
      <c r="HU94" s="14"/>
      <c r="HV94" s="14"/>
      <c r="HW94" s="14"/>
      <c r="HX94" s="14"/>
      <c r="HY94" s="14"/>
      <c r="HZ94" s="14"/>
      <c r="IA94" s="14"/>
      <c r="IB94" s="14"/>
      <c r="IC94" s="14"/>
      <c r="ID94" s="14"/>
      <c r="IE94" s="14"/>
      <c r="IF94" s="14"/>
      <c r="IG94" s="14"/>
      <c r="IH94" s="14"/>
      <c r="II94" s="14"/>
      <c r="IJ94" s="14"/>
      <c r="IK94" s="14"/>
      <c r="IL94" s="14"/>
      <c r="IM94" s="14"/>
      <c r="IN94" s="14"/>
      <c r="IO94" s="14"/>
      <c r="IP94" s="14"/>
      <c r="IQ94" s="14"/>
      <c r="IR94" s="14"/>
      <c r="IS94" s="14"/>
      <c r="IT94" s="14"/>
      <c r="IU94" s="14"/>
      <c r="IV94" s="14"/>
      <c r="IW94" s="14"/>
      <c r="IX94" s="14"/>
      <c r="IY94" s="14"/>
      <c r="IZ94" s="14"/>
      <c r="JA94" s="14"/>
      <c r="JB94" s="14"/>
      <c r="JC94" s="14"/>
      <c r="JD94" s="14"/>
      <c r="JE94" s="14"/>
      <c r="JF94" s="14"/>
      <c r="JG94" s="14"/>
      <c r="JH94" s="14"/>
      <c r="JI94" s="14"/>
      <c r="JJ94" s="14"/>
      <c r="JK94" s="14"/>
      <c r="JL94" s="14"/>
      <c r="JM94" s="14"/>
      <c r="JN94" s="14"/>
      <c r="JO94" s="14"/>
      <c r="JP94" s="14"/>
      <c r="JQ94" s="14"/>
      <c r="JR94" s="14"/>
      <c r="JS94" s="14"/>
      <c r="JT94" s="14"/>
      <c r="JU94" s="14"/>
      <c r="JV94" s="14"/>
      <c r="JW94" s="14"/>
      <c r="JX94" s="14"/>
      <c r="JY94" s="14"/>
      <c r="JZ94" s="14"/>
      <c r="KA94" s="14"/>
      <c r="KB94" s="14"/>
      <c r="KC94" s="14"/>
      <c r="KD94" s="14"/>
      <c r="KE94" s="14"/>
      <c r="KF94" s="14"/>
      <c r="KG94" s="14"/>
      <c r="KH94" s="14"/>
      <c r="KI94" s="14"/>
    </row>
    <row r="95" spans="1:295" s="51" customFormat="1" x14ac:dyDescent="0.2">
      <c r="A95" s="154" t="s">
        <v>117</v>
      </c>
      <c r="B95" s="68">
        <f t="shared" si="17"/>
        <v>119.52380952380952</v>
      </c>
      <c r="C95" s="69">
        <f t="shared" si="18"/>
        <v>8.1999999999999957</v>
      </c>
      <c r="D95" s="35">
        <f t="shared" si="19"/>
        <v>-2.1999999999999957</v>
      </c>
      <c r="E95" s="71">
        <v>48</v>
      </c>
      <c r="F95" s="72">
        <v>35</v>
      </c>
      <c r="G95" s="73">
        <v>12</v>
      </c>
      <c r="H95" s="73">
        <v>15</v>
      </c>
      <c r="I95" s="73">
        <v>10</v>
      </c>
      <c r="J95" s="73">
        <v>9</v>
      </c>
      <c r="K95" s="73">
        <v>17</v>
      </c>
      <c r="L95" s="73">
        <v>9</v>
      </c>
      <c r="M95" s="73">
        <v>6</v>
      </c>
      <c r="N95" s="74">
        <v>11</v>
      </c>
      <c r="O95" s="75">
        <v>42</v>
      </c>
      <c r="P95" s="73">
        <v>6</v>
      </c>
      <c r="Q95" s="73">
        <v>11</v>
      </c>
      <c r="R95" s="73">
        <v>17</v>
      </c>
      <c r="S95" s="73">
        <v>6</v>
      </c>
      <c r="T95" s="73">
        <v>2</v>
      </c>
      <c r="U95" s="74">
        <v>0</v>
      </c>
      <c r="V95" s="76">
        <f t="shared" si="20"/>
        <v>60</v>
      </c>
      <c r="W95" s="77">
        <f t="shared" si="20"/>
        <v>122.22222222222223</v>
      </c>
      <c r="X95" s="77">
        <f t="shared" si="20"/>
        <v>100</v>
      </c>
      <c r="Y95" s="77">
        <f t="shared" si="20"/>
        <v>66.666666666666657</v>
      </c>
      <c r="Z95" s="77">
        <f t="shared" si="20"/>
        <v>33.333333333333329</v>
      </c>
      <c r="AA95" s="78">
        <f t="shared" si="20"/>
        <v>0</v>
      </c>
      <c r="AB95" s="79">
        <f t="shared" si="21"/>
        <v>9</v>
      </c>
      <c r="AC95" s="80">
        <f t="shared" si="21"/>
        <v>12.222222222222221</v>
      </c>
      <c r="AD95" s="80">
        <f t="shared" si="21"/>
        <v>9</v>
      </c>
      <c r="AE95" s="80">
        <f t="shared" si="21"/>
        <v>11.333333333333332</v>
      </c>
      <c r="AF95" s="80">
        <f t="shared" si="21"/>
        <v>2.9999999999999996</v>
      </c>
      <c r="AG95" s="80">
        <f t="shared" si="21"/>
        <v>0</v>
      </c>
      <c r="AH95" s="81">
        <f t="shared" si="22"/>
        <v>44.555555555555557</v>
      </c>
      <c r="AI95" s="79">
        <f t="shared" si="23"/>
        <v>7.2</v>
      </c>
      <c r="AJ95" s="80">
        <f t="shared" si="23"/>
        <v>18.333333333333336</v>
      </c>
      <c r="AK95" s="80">
        <f t="shared" si="23"/>
        <v>10</v>
      </c>
      <c r="AL95" s="80">
        <f t="shared" si="23"/>
        <v>5.9999999999999991</v>
      </c>
      <c r="AM95" s="80">
        <f t="shared" si="23"/>
        <v>5.6666666666666661</v>
      </c>
      <c r="AN95" s="80">
        <f t="shared" si="23"/>
        <v>0</v>
      </c>
      <c r="AO95" s="81">
        <f t="shared" si="24"/>
        <v>47.199999999999996</v>
      </c>
      <c r="AP95" s="82">
        <f t="shared" si="25"/>
        <v>7.2</v>
      </c>
      <c r="AQ95" s="80">
        <f t="shared" si="25"/>
        <v>18.333333333333336</v>
      </c>
      <c r="AR95" s="80">
        <f t="shared" si="25"/>
        <v>10</v>
      </c>
      <c r="AS95" s="73">
        <f t="shared" si="26"/>
        <v>9</v>
      </c>
      <c r="AT95" s="80">
        <f t="shared" si="27"/>
        <v>5.6666666666666661</v>
      </c>
      <c r="AU95" s="80">
        <f t="shared" si="27"/>
        <v>0</v>
      </c>
      <c r="AV95" s="70">
        <f t="shared" si="28"/>
        <v>50.199999999999996</v>
      </c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14"/>
      <c r="BH95" s="14"/>
      <c r="BI95" s="14"/>
      <c r="BJ95" s="14"/>
      <c r="BK95" s="14"/>
      <c r="BL95" s="14"/>
      <c r="BM95" s="14"/>
      <c r="BN95" s="14"/>
      <c r="BO95" s="14"/>
      <c r="BP95" s="14"/>
      <c r="BQ95" s="14"/>
      <c r="BR95" s="14"/>
      <c r="BS95" s="14"/>
      <c r="BT95" s="14"/>
      <c r="BU95" s="14"/>
      <c r="BV95" s="14"/>
      <c r="BW95" s="14"/>
      <c r="BX95" s="14"/>
      <c r="BY95" s="14"/>
      <c r="BZ95" s="14"/>
      <c r="CA95" s="14"/>
      <c r="CB95" s="14"/>
      <c r="CC95" s="14"/>
      <c r="CD95" s="14"/>
      <c r="CE95" s="14"/>
      <c r="CF95" s="14"/>
      <c r="CG95" s="14"/>
      <c r="CH95" s="14"/>
      <c r="CI95" s="14"/>
      <c r="CJ95" s="14"/>
      <c r="CK95" s="14"/>
      <c r="CL95" s="14"/>
      <c r="CM95" s="14"/>
      <c r="CN95" s="14"/>
      <c r="CO95" s="14"/>
      <c r="CP95" s="14"/>
      <c r="CQ95" s="14"/>
      <c r="CR95" s="14"/>
      <c r="CS95" s="14"/>
      <c r="CT95" s="14"/>
      <c r="CU95" s="14"/>
      <c r="CV95" s="14"/>
      <c r="CW95" s="14"/>
      <c r="CX95" s="14"/>
      <c r="CY95" s="14"/>
      <c r="CZ95" s="14"/>
      <c r="DA95" s="14"/>
      <c r="DB95" s="14"/>
      <c r="DC95" s="14"/>
      <c r="DD95" s="14"/>
      <c r="DE95" s="14"/>
      <c r="DF95" s="14"/>
      <c r="DG95" s="14"/>
      <c r="DH95" s="14"/>
      <c r="DI95" s="14"/>
      <c r="DJ95" s="14"/>
      <c r="DK95" s="14"/>
      <c r="DL95" s="14"/>
      <c r="DM95" s="14"/>
      <c r="DN95" s="14"/>
      <c r="DO95" s="14"/>
      <c r="DP95" s="14"/>
      <c r="DQ95" s="14"/>
      <c r="DR95" s="14"/>
      <c r="DS95" s="14"/>
      <c r="DT95" s="14"/>
      <c r="DU95" s="14"/>
      <c r="DV95" s="14"/>
      <c r="DW95" s="14"/>
      <c r="DX95" s="14"/>
      <c r="DY95" s="14"/>
      <c r="DZ95" s="14"/>
      <c r="EA95" s="14"/>
      <c r="EB95" s="14"/>
      <c r="EC95" s="14"/>
      <c r="ED95" s="14"/>
      <c r="EE95" s="14"/>
      <c r="EF95" s="14"/>
      <c r="EG95" s="14"/>
      <c r="EH95" s="14"/>
      <c r="EI95" s="14"/>
      <c r="EJ95" s="14"/>
      <c r="EK95" s="14"/>
      <c r="EL95" s="14"/>
      <c r="EM95" s="14"/>
      <c r="EN95" s="14"/>
      <c r="EO95" s="14"/>
      <c r="EP95" s="14"/>
      <c r="EQ95" s="14"/>
      <c r="ER95" s="14"/>
      <c r="ES95" s="14"/>
      <c r="ET95" s="14"/>
      <c r="EU95" s="14"/>
      <c r="EV95" s="14"/>
      <c r="EW95" s="14"/>
      <c r="EX95" s="14"/>
      <c r="EY95" s="14"/>
      <c r="EZ95" s="14"/>
      <c r="FA95" s="14"/>
      <c r="FB95" s="14"/>
      <c r="FC95" s="14"/>
      <c r="FD95" s="14"/>
      <c r="FE95" s="14"/>
      <c r="FF95" s="14"/>
      <c r="FG95" s="14"/>
      <c r="FH95" s="14"/>
      <c r="FI95" s="14"/>
      <c r="FJ95" s="14"/>
      <c r="FK95" s="14"/>
      <c r="FL95" s="14"/>
      <c r="FM95" s="14"/>
      <c r="FN95" s="14"/>
      <c r="FO95" s="14"/>
      <c r="FP95" s="14"/>
      <c r="FQ95" s="14"/>
      <c r="FR95" s="14"/>
      <c r="FS95" s="14"/>
      <c r="FT95" s="14"/>
      <c r="FU95" s="14"/>
      <c r="FV95" s="14"/>
      <c r="FW95" s="14"/>
      <c r="FX95" s="14"/>
      <c r="FY95" s="14"/>
      <c r="FZ95" s="14"/>
      <c r="GA95" s="14"/>
      <c r="GB95" s="14"/>
      <c r="GC95" s="14"/>
      <c r="GD95" s="14"/>
      <c r="GE95" s="14"/>
      <c r="GF95" s="14"/>
      <c r="GG95" s="14"/>
      <c r="GH95" s="14"/>
      <c r="GI95" s="14"/>
      <c r="GJ95" s="14"/>
      <c r="GK95" s="14"/>
      <c r="GL95" s="14"/>
      <c r="GM95" s="14"/>
      <c r="GN95" s="14"/>
      <c r="GO95" s="14"/>
      <c r="GP95" s="14"/>
      <c r="GQ95" s="14"/>
      <c r="GR95" s="14"/>
      <c r="GS95" s="14"/>
      <c r="GT95" s="14"/>
      <c r="GU95" s="14"/>
      <c r="GV95" s="14"/>
      <c r="GW95" s="14"/>
      <c r="GX95" s="14"/>
      <c r="GY95" s="14"/>
      <c r="GZ95" s="14"/>
      <c r="HA95" s="14"/>
      <c r="HB95" s="14"/>
      <c r="HC95" s="14"/>
      <c r="HD95" s="14"/>
      <c r="HE95" s="14"/>
      <c r="HF95" s="14"/>
      <c r="HG95" s="14"/>
      <c r="HH95" s="14"/>
      <c r="HI95" s="14"/>
      <c r="HJ95" s="14"/>
      <c r="HK95" s="14"/>
      <c r="HL95" s="14"/>
      <c r="HM95" s="14"/>
      <c r="HN95" s="14"/>
      <c r="HO95" s="14"/>
      <c r="HP95" s="14"/>
      <c r="HQ95" s="14"/>
      <c r="HR95" s="14"/>
      <c r="HS95" s="14"/>
      <c r="HT95" s="14"/>
      <c r="HU95" s="14"/>
      <c r="HV95" s="14"/>
      <c r="HW95" s="14"/>
      <c r="HX95" s="14"/>
      <c r="HY95" s="14"/>
      <c r="HZ95" s="14"/>
      <c r="IA95" s="14"/>
      <c r="IB95" s="14"/>
      <c r="IC95" s="14"/>
      <c r="ID95" s="14"/>
      <c r="IE95" s="14"/>
      <c r="IF95" s="14"/>
      <c r="IG95" s="14"/>
      <c r="IH95" s="14"/>
      <c r="II95" s="14"/>
      <c r="IJ95" s="14"/>
      <c r="IK95" s="14"/>
      <c r="IL95" s="14"/>
      <c r="IM95" s="14"/>
      <c r="IN95" s="14"/>
      <c r="IO95" s="14"/>
      <c r="IP95" s="14"/>
      <c r="IQ95" s="14"/>
      <c r="IR95" s="14"/>
      <c r="IS95" s="14"/>
      <c r="IT95" s="14"/>
      <c r="IU95" s="14"/>
      <c r="IV95" s="14"/>
      <c r="IW95" s="14"/>
      <c r="IX95" s="14"/>
      <c r="IY95" s="14"/>
      <c r="IZ95" s="14"/>
      <c r="JA95" s="14"/>
      <c r="JB95" s="14"/>
      <c r="JC95" s="14"/>
      <c r="JD95" s="14"/>
      <c r="JE95" s="14"/>
      <c r="JF95" s="14"/>
      <c r="JG95" s="14"/>
      <c r="JH95" s="14"/>
      <c r="JI95" s="14"/>
      <c r="JJ95" s="14"/>
      <c r="JK95" s="14"/>
      <c r="JL95" s="14"/>
      <c r="JM95" s="14"/>
      <c r="JN95" s="14"/>
      <c r="JO95" s="14"/>
      <c r="JP95" s="14"/>
      <c r="JQ95" s="14"/>
      <c r="JR95" s="14"/>
      <c r="JS95" s="14"/>
      <c r="JT95" s="14"/>
      <c r="JU95" s="14"/>
      <c r="JV95" s="14"/>
      <c r="JW95" s="14"/>
      <c r="JX95" s="14"/>
      <c r="JY95" s="14"/>
      <c r="JZ95" s="14"/>
      <c r="KA95" s="14"/>
      <c r="KB95" s="14"/>
      <c r="KC95" s="14"/>
      <c r="KD95" s="14"/>
      <c r="KE95" s="14"/>
      <c r="KF95" s="14"/>
      <c r="KG95" s="14"/>
      <c r="KH95" s="14"/>
      <c r="KI95" s="14"/>
    </row>
    <row r="96" spans="1:295" x14ac:dyDescent="0.2">
      <c r="A96" s="151" t="s">
        <v>118</v>
      </c>
      <c r="B96" s="33">
        <f t="shared" si="17"/>
        <v>90.399659863945573</v>
      </c>
      <c r="C96" s="34">
        <f t="shared" si="18"/>
        <v>-4.0321428571428584</v>
      </c>
      <c r="D96" s="35">
        <f t="shared" si="19"/>
        <v>10.032142857142858</v>
      </c>
      <c r="E96" s="36">
        <v>48</v>
      </c>
      <c r="F96" s="37">
        <v>15</v>
      </c>
      <c r="G96" s="38">
        <v>9</v>
      </c>
      <c r="H96" s="38">
        <v>8</v>
      </c>
      <c r="I96" s="38">
        <v>8</v>
      </c>
      <c r="J96" s="38">
        <v>5</v>
      </c>
      <c r="K96" s="38">
        <v>7</v>
      </c>
      <c r="L96" s="38">
        <v>3</v>
      </c>
      <c r="M96" s="38">
        <v>4</v>
      </c>
      <c r="N96" s="39">
        <v>8</v>
      </c>
      <c r="O96" s="40">
        <v>42</v>
      </c>
      <c r="P96" s="38">
        <v>1</v>
      </c>
      <c r="Q96" s="38">
        <v>7</v>
      </c>
      <c r="R96" s="38">
        <v>15</v>
      </c>
      <c r="S96" s="38">
        <v>17</v>
      </c>
      <c r="T96" s="38">
        <v>2</v>
      </c>
      <c r="U96" s="39">
        <v>0</v>
      </c>
      <c r="V96" s="41">
        <f t="shared" si="20"/>
        <v>12.5</v>
      </c>
      <c r="W96" s="42">
        <f t="shared" si="20"/>
        <v>140</v>
      </c>
      <c r="X96" s="42">
        <f t="shared" si="20"/>
        <v>214.28571428571428</v>
      </c>
      <c r="Y96" s="42">
        <f t="shared" si="20"/>
        <v>566.66666666666674</v>
      </c>
      <c r="Z96" s="42">
        <f t="shared" si="20"/>
        <v>50</v>
      </c>
      <c r="AA96" s="43">
        <f t="shared" si="20"/>
        <v>0</v>
      </c>
      <c r="AB96" s="44">
        <f t="shared" si="21"/>
        <v>1</v>
      </c>
      <c r="AC96" s="45">
        <f t="shared" si="21"/>
        <v>11.2</v>
      </c>
      <c r="AD96" s="45">
        <f t="shared" si="21"/>
        <v>10.714285714285714</v>
      </c>
      <c r="AE96" s="45">
        <f t="shared" si="21"/>
        <v>39.666666666666671</v>
      </c>
      <c r="AF96" s="45">
        <f t="shared" si="21"/>
        <v>1.5</v>
      </c>
      <c r="AG96" s="45">
        <f t="shared" si="21"/>
        <v>0</v>
      </c>
      <c r="AH96" s="46">
        <f t="shared" si="22"/>
        <v>64.080952380952382</v>
      </c>
      <c r="AI96" s="44">
        <f t="shared" si="23"/>
        <v>1.125</v>
      </c>
      <c r="AJ96" s="45">
        <f t="shared" si="23"/>
        <v>11.2</v>
      </c>
      <c r="AK96" s="45">
        <f t="shared" si="23"/>
        <v>17.142857142857142</v>
      </c>
      <c r="AL96" s="45">
        <f t="shared" si="23"/>
        <v>28.333333333333339</v>
      </c>
      <c r="AM96" s="45">
        <f t="shared" si="23"/>
        <v>3.5</v>
      </c>
      <c r="AN96" s="45">
        <f t="shared" si="23"/>
        <v>0</v>
      </c>
      <c r="AO96" s="46">
        <f t="shared" si="24"/>
        <v>61.301190476190484</v>
      </c>
      <c r="AP96" s="47">
        <f t="shared" si="25"/>
        <v>1.125</v>
      </c>
      <c r="AQ96" s="45">
        <f t="shared" si="25"/>
        <v>11.2</v>
      </c>
      <c r="AR96" s="45">
        <f t="shared" si="25"/>
        <v>17.142857142857142</v>
      </c>
      <c r="AS96" s="38">
        <f t="shared" si="26"/>
        <v>5</v>
      </c>
      <c r="AT96" s="45">
        <f t="shared" si="27"/>
        <v>3.5</v>
      </c>
      <c r="AU96" s="45">
        <f t="shared" si="27"/>
        <v>0</v>
      </c>
      <c r="AV96" s="48">
        <f t="shared" si="28"/>
        <v>37.967857142857142</v>
      </c>
    </row>
    <row r="97" spans="1:295" x14ac:dyDescent="0.2">
      <c r="A97" s="151" t="s">
        <v>65</v>
      </c>
      <c r="B97" s="33">
        <f t="shared" si="17"/>
        <v>84.848484848484858</v>
      </c>
      <c r="C97" s="34">
        <f t="shared" si="18"/>
        <v>-6.3636363636363598</v>
      </c>
      <c r="D97" s="35">
        <f t="shared" si="19"/>
        <v>18.36363636363636</v>
      </c>
      <c r="E97" s="36">
        <v>54</v>
      </c>
      <c r="F97" s="37">
        <v>51</v>
      </c>
      <c r="G97" s="38">
        <v>16</v>
      </c>
      <c r="H97" s="38">
        <v>14</v>
      </c>
      <c r="I97" s="38">
        <v>10</v>
      </c>
      <c r="J97" s="38">
        <v>15</v>
      </c>
      <c r="K97" s="38">
        <v>22</v>
      </c>
      <c r="L97" s="38">
        <v>14</v>
      </c>
      <c r="M97" s="38">
        <v>11</v>
      </c>
      <c r="N97" s="39">
        <v>17</v>
      </c>
      <c r="O97" s="40">
        <v>42</v>
      </c>
      <c r="P97" s="38">
        <v>1</v>
      </c>
      <c r="Q97" s="38">
        <v>9</v>
      </c>
      <c r="R97" s="38">
        <v>19</v>
      </c>
      <c r="S97" s="38">
        <v>12</v>
      </c>
      <c r="T97" s="38">
        <v>1</v>
      </c>
      <c r="U97" s="39">
        <v>0</v>
      </c>
      <c r="V97" s="41">
        <f t="shared" si="20"/>
        <v>10</v>
      </c>
      <c r="W97" s="42">
        <f t="shared" si="20"/>
        <v>60</v>
      </c>
      <c r="X97" s="42">
        <f t="shared" si="20"/>
        <v>86.36363636363636</v>
      </c>
      <c r="Y97" s="42">
        <f t="shared" si="20"/>
        <v>85.714285714285708</v>
      </c>
      <c r="Z97" s="42">
        <f t="shared" si="20"/>
        <v>9.0909090909090917</v>
      </c>
      <c r="AA97" s="43">
        <f t="shared" si="20"/>
        <v>0</v>
      </c>
      <c r="AB97" s="44">
        <f t="shared" si="21"/>
        <v>1.4</v>
      </c>
      <c r="AC97" s="45">
        <f t="shared" si="21"/>
        <v>6</v>
      </c>
      <c r="AD97" s="45">
        <f t="shared" si="21"/>
        <v>12.954545454545455</v>
      </c>
      <c r="AE97" s="45">
        <f t="shared" si="21"/>
        <v>18.857142857142854</v>
      </c>
      <c r="AF97" s="45">
        <f t="shared" si="21"/>
        <v>1.2727272727272727</v>
      </c>
      <c r="AG97" s="45">
        <f t="shared" si="21"/>
        <v>0</v>
      </c>
      <c r="AH97" s="46">
        <f t="shared" si="22"/>
        <v>40.484415584415579</v>
      </c>
      <c r="AI97" s="44">
        <f t="shared" si="23"/>
        <v>1.6</v>
      </c>
      <c r="AJ97" s="45">
        <f t="shared" si="23"/>
        <v>8.4</v>
      </c>
      <c r="AK97" s="45">
        <f t="shared" si="23"/>
        <v>8.6363636363636367</v>
      </c>
      <c r="AL97" s="45">
        <f t="shared" si="23"/>
        <v>12.857142857142856</v>
      </c>
      <c r="AM97" s="45">
        <f t="shared" si="23"/>
        <v>2.0000000000000004</v>
      </c>
      <c r="AN97" s="45">
        <f t="shared" si="23"/>
        <v>0</v>
      </c>
      <c r="AO97" s="46">
        <f t="shared" si="24"/>
        <v>33.493506493506494</v>
      </c>
      <c r="AP97" s="47">
        <f t="shared" si="25"/>
        <v>1.6</v>
      </c>
      <c r="AQ97" s="45">
        <f t="shared" si="25"/>
        <v>8.4</v>
      </c>
      <c r="AR97" s="45">
        <f t="shared" si="25"/>
        <v>8.6363636363636367</v>
      </c>
      <c r="AS97" s="38">
        <f t="shared" si="26"/>
        <v>15</v>
      </c>
      <c r="AT97" s="45">
        <f t="shared" si="27"/>
        <v>2.0000000000000004</v>
      </c>
      <c r="AU97" s="45">
        <f t="shared" si="27"/>
        <v>0</v>
      </c>
      <c r="AV97" s="48">
        <f t="shared" si="28"/>
        <v>35.63636363636364</v>
      </c>
    </row>
    <row r="98" spans="1:295" x14ac:dyDescent="0.2">
      <c r="A98" s="151" t="s">
        <v>119</v>
      </c>
      <c r="B98" s="33">
        <f t="shared" si="17"/>
        <v>86.962305986696222</v>
      </c>
      <c r="C98" s="34">
        <f t="shared" si="18"/>
        <v>-5.345454545454551</v>
      </c>
      <c r="D98" s="35">
        <f t="shared" si="19"/>
        <v>6.345454545454551</v>
      </c>
      <c r="E98" s="36">
        <v>42</v>
      </c>
      <c r="F98" s="37">
        <v>60</v>
      </c>
      <c r="G98" s="38">
        <v>13</v>
      </c>
      <c r="H98" s="38">
        <v>11</v>
      </c>
      <c r="I98" s="38">
        <v>15</v>
      </c>
      <c r="J98" s="38">
        <v>14</v>
      </c>
      <c r="K98" s="38">
        <v>22</v>
      </c>
      <c r="L98" s="38">
        <v>24</v>
      </c>
      <c r="M98" s="38">
        <v>14</v>
      </c>
      <c r="N98" s="39">
        <v>22</v>
      </c>
      <c r="O98" s="40">
        <v>41</v>
      </c>
      <c r="P98" s="38">
        <v>6</v>
      </c>
      <c r="Q98" s="38">
        <v>12</v>
      </c>
      <c r="R98" s="38">
        <v>8</v>
      </c>
      <c r="S98" s="38">
        <v>14</v>
      </c>
      <c r="T98" s="38">
        <v>1</v>
      </c>
      <c r="U98" s="39">
        <v>0</v>
      </c>
      <c r="V98" s="41">
        <f t="shared" si="20"/>
        <v>40</v>
      </c>
      <c r="W98" s="42">
        <f t="shared" si="20"/>
        <v>85.714285714285708</v>
      </c>
      <c r="X98" s="42">
        <f t="shared" si="20"/>
        <v>36.363636363636367</v>
      </c>
      <c r="Y98" s="42">
        <f t="shared" si="20"/>
        <v>58.333333333333336</v>
      </c>
      <c r="Z98" s="42">
        <f t="shared" si="20"/>
        <v>7.1428571428571423</v>
      </c>
      <c r="AA98" s="43">
        <f t="shared" si="20"/>
        <v>0</v>
      </c>
      <c r="AB98" s="44">
        <f t="shared" si="21"/>
        <v>4.4000000000000004</v>
      </c>
      <c r="AC98" s="45">
        <f t="shared" si="21"/>
        <v>12.857142857142856</v>
      </c>
      <c r="AD98" s="45">
        <f t="shared" si="21"/>
        <v>5.0909090909090908</v>
      </c>
      <c r="AE98" s="45">
        <f t="shared" si="21"/>
        <v>12.833333333333336</v>
      </c>
      <c r="AF98" s="45">
        <f t="shared" si="21"/>
        <v>1.7142857142857142</v>
      </c>
      <c r="AG98" s="45">
        <f t="shared" si="21"/>
        <v>0</v>
      </c>
      <c r="AH98" s="46">
        <f t="shared" si="22"/>
        <v>36.895670995670997</v>
      </c>
      <c r="AI98" s="44">
        <f t="shared" si="23"/>
        <v>5.2</v>
      </c>
      <c r="AJ98" s="45">
        <f t="shared" si="23"/>
        <v>9.428571428571427</v>
      </c>
      <c r="AK98" s="45">
        <f t="shared" si="23"/>
        <v>5.454545454545455</v>
      </c>
      <c r="AL98" s="45">
        <f t="shared" si="23"/>
        <v>8.1666666666666679</v>
      </c>
      <c r="AM98" s="45">
        <f t="shared" si="23"/>
        <v>1.5714285714285714</v>
      </c>
      <c r="AN98" s="45">
        <f t="shared" si="23"/>
        <v>0</v>
      </c>
      <c r="AO98" s="46">
        <f t="shared" si="24"/>
        <v>29.82121212121212</v>
      </c>
      <c r="AP98" s="47">
        <f t="shared" si="25"/>
        <v>5.2</v>
      </c>
      <c r="AQ98" s="45">
        <f t="shared" si="25"/>
        <v>9.428571428571427</v>
      </c>
      <c r="AR98" s="45">
        <f t="shared" si="25"/>
        <v>5.454545454545455</v>
      </c>
      <c r="AS98" s="38">
        <f t="shared" si="26"/>
        <v>14</v>
      </c>
      <c r="AT98" s="45">
        <f t="shared" si="27"/>
        <v>1.5714285714285714</v>
      </c>
      <c r="AU98" s="45">
        <f t="shared" si="27"/>
        <v>0</v>
      </c>
      <c r="AV98" s="48">
        <f t="shared" si="28"/>
        <v>35.654545454545449</v>
      </c>
    </row>
    <row r="99" spans="1:295" x14ac:dyDescent="0.2">
      <c r="A99" s="151" t="s">
        <v>120</v>
      </c>
      <c r="B99" s="33">
        <f t="shared" si="17"/>
        <v>81.797328687572602</v>
      </c>
      <c r="C99" s="34">
        <f t="shared" si="18"/>
        <v>-7.4630952380952351</v>
      </c>
      <c r="D99" s="35">
        <f t="shared" si="19"/>
        <v>14.463095238095235</v>
      </c>
      <c r="E99" s="36">
        <v>48</v>
      </c>
      <c r="F99" s="37">
        <v>23</v>
      </c>
      <c r="G99" s="38">
        <v>5</v>
      </c>
      <c r="H99" s="38">
        <v>7</v>
      </c>
      <c r="I99" s="38">
        <v>7</v>
      </c>
      <c r="J99" s="38">
        <v>8</v>
      </c>
      <c r="K99" s="38">
        <v>5</v>
      </c>
      <c r="L99" s="38">
        <v>10</v>
      </c>
      <c r="M99" s="38">
        <v>15</v>
      </c>
      <c r="N99" s="39">
        <v>6</v>
      </c>
      <c r="O99" s="40">
        <v>41</v>
      </c>
      <c r="P99" s="38">
        <v>16</v>
      </c>
      <c r="Q99" s="38">
        <v>5</v>
      </c>
      <c r="R99" s="38">
        <v>6</v>
      </c>
      <c r="S99" s="38">
        <v>10</v>
      </c>
      <c r="T99" s="38">
        <v>4</v>
      </c>
      <c r="U99" s="39">
        <v>0</v>
      </c>
      <c r="V99" s="41">
        <f t="shared" si="20"/>
        <v>228.57142857142856</v>
      </c>
      <c r="W99" s="42">
        <f t="shared" si="20"/>
        <v>62.5</v>
      </c>
      <c r="X99" s="42">
        <f t="shared" si="20"/>
        <v>120</v>
      </c>
      <c r="Y99" s="42">
        <f t="shared" si="20"/>
        <v>100</v>
      </c>
      <c r="Z99" s="42">
        <f t="shared" si="20"/>
        <v>26.666666666666668</v>
      </c>
      <c r="AA99" s="43">
        <f t="shared" si="20"/>
        <v>0</v>
      </c>
      <c r="AB99" s="44">
        <f t="shared" si="21"/>
        <v>16</v>
      </c>
      <c r="AC99" s="45">
        <f t="shared" si="21"/>
        <v>4.375</v>
      </c>
      <c r="AD99" s="45">
        <f t="shared" si="21"/>
        <v>9.6</v>
      </c>
      <c r="AE99" s="45">
        <f t="shared" si="21"/>
        <v>5</v>
      </c>
      <c r="AF99" s="45">
        <f t="shared" si="21"/>
        <v>2.666666666666667</v>
      </c>
      <c r="AG99" s="45">
        <f t="shared" si="21"/>
        <v>0</v>
      </c>
      <c r="AH99" s="46">
        <f t="shared" si="22"/>
        <v>37.641666666666666</v>
      </c>
      <c r="AI99" s="44">
        <f t="shared" si="23"/>
        <v>11.428571428571427</v>
      </c>
      <c r="AJ99" s="45">
        <f t="shared" si="23"/>
        <v>4.375</v>
      </c>
      <c r="AK99" s="45">
        <f t="shared" si="23"/>
        <v>8.4</v>
      </c>
      <c r="AL99" s="45">
        <f t="shared" si="23"/>
        <v>8</v>
      </c>
      <c r="AM99" s="45">
        <f t="shared" si="23"/>
        <v>1.3333333333333335</v>
      </c>
      <c r="AN99" s="45">
        <f t="shared" si="23"/>
        <v>0</v>
      </c>
      <c r="AO99" s="46">
        <f t="shared" si="24"/>
        <v>33.536904761904765</v>
      </c>
      <c r="AP99" s="47">
        <f t="shared" si="25"/>
        <v>11.428571428571427</v>
      </c>
      <c r="AQ99" s="45">
        <f t="shared" si="25"/>
        <v>4.375</v>
      </c>
      <c r="AR99" s="45">
        <f t="shared" si="25"/>
        <v>8.4</v>
      </c>
      <c r="AS99" s="38">
        <f t="shared" si="26"/>
        <v>8</v>
      </c>
      <c r="AT99" s="45">
        <f t="shared" si="27"/>
        <v>1.3333333333333335</v>
      </c>
      <c r="AU99" s="45">
        <f t="shared" si="27"/>
        <v>0</v>
      </c>
      <c r="AV99" s="48">
        <f t="shared" si="28"/>
        <v>33.536904761904765</v>
      </c>
    </row>
    <row r="100" spans="1:295" x14ac:dyDescent="0.2">
      <c r="A100" s="151" t="s">
        <v>121</v>
      </c>
      <c r="B100" s="33">
        <f t="shared" si="17"/>
        <v>76.93926351028216</v>
      </c>
      <c r="C100" s="34">
        <f t="shared" si="18"/>
        <v>-9.4549019607843157</v>
      </c>
      <c r="D100" s="35">
        <f t="shared" si="19"/>
        <v>18.454901960784316</v>
      </c>
      <c r="E100" s="36">
        <v>50</v>
      </c>
      <c r="F100" s="37">
        <v>36</v>
      </c>
      <c r="G100" s="38">
        <v>6</v>
      </c>
      <c r="H100" s="38">
        <v>7</v>
      </c>
      <c r="I100" s="38">
        <v>10</v>
      </c>
      <c r="J100" s="38">
        <v>12</v>
      </c>
      <c r="K100" s="38">
        <v>12</v>
      </c>
      <c r="L100" s="38">
        <v>12</v>
      </c>
      <c r="M100" s="38">
        <v>17</v>
      </c>
      <c r="N100" s="39">
        <v>8</v>
      </c>
      <c r="O100" s="40">
        <v>41</v>
      </c>
      <c r="P100" s="38">
        <v>8</v>
      </c>
      <c r="Q100" s="38">
        <v>10</v>
      </c>
      <c r="R100" s="38">
        <v>9</v>
      </c>
      <c r="S100" s="38">
        <v>12</v>
      </c>
      <c r="T100" s="38">
        <v>2</v>
      </c>
      <c r="U100" s="39">
        <v>0</v>
      </c>
      <c r="V100" s="41">
        <f t="shared" si="20"/>
        <v>80</v>
      </c>
      <c r="W100" s="42">
        <f t="shared" si="20"/>
        <v>83.333333333333343</v>
      </c>
      <c r="X100" s="42">
        <f t="shared" si="20"/>
        <v>75</v>
      </c>
      <c r="Y100" s="42">
        <f t="shared" si="20"/>
        <v>100</v>
      </c>
      <c r="Z100" s="42">
        <f t="shared" si="20"/>
        <v>11.76470588235294</v>
      </c>
      <c r="AA100" s="43">
        <f t="shared" si="20"/>
        <v>0</v>
      </c>
      <c r="AB100" s="44">
        <f t="shared" si="21"/>
        <v>5.6</v>
      </c>
      <c r="AC100" s="45">
        <f t="shared" si="21"/>
        <v>8.3333333333333357</v>
      </c>
      <c r="AD100" s="45">
        <f t="shared" si="21"/>
        <v>9</v>
      </c>
      <c r="AE100" s="45">
        <f t="shared" si="21"/>
        <v>12</v>
      </c>
      <c r="AF100" s="45">
        <f t="shared" si="21"/>
        <v>1.4117647058823528</v>
      </c>
      <c r="AG100" s="45">
        <f t="shared" si="21"/>
        <v>0</v>
      </c>
      <c r="AH100" s="46">
        <f t="shared" si="22"/>
        <v>36.345098039215692</v>
      </c>
      <c r="AI100" s="44">
        <f t="shared" si="23"/>
        <v>4.8</v>
      </c>
      <c r="AJ100" s="45">
        <f t="shared" si="23"/>
        <v>5.8333333333333339</v>
      </c>
      <c r="AK100" s="45">
        <f t="shared" si="23"/>
        <v>7.5</v>
      </c>
      <c r="AL100" s="45">
        <f t="shared" si="23"/>
        <v>12</v>
      </c>
      <c r="AM100" s="45">
        <f t="shared" si="23"/>
        <v>1.4117647058823528</v>
      </c>
      <c r="AN100" s="45">
        <f t="shared" si="23"/>
        <v>0</v>
      </c>
      <c r="AO100" s="46">
        <f t="shared" si="24"/>
        <v>31.545098039215684</v>
      </c>
      <c r="AP100" s="47">
        <f t="shared" si="25"/>
        <v>4.8</v>
      </c>
      <c r="AQ100" s="45">
        <f t="shared" si="25"/>
        <v>5.8333333333333339</v>
      </c>
      <c r="AR100" s="45">
        <f t="shared" si="25"/>
        <v>7.5</v>
      </c>
      <c r="AS100" s="38">
        <f t="shared" si="26"/>
        <v>12</v>
      </c>
      <c r="AT100" s="45">
        <f t="shared" si="27"/>
        <v>1.4117647058823528</v>
      </c>
      <c r="AU100" s="45">
        <f t="shared" si="27"/>
        <v>0</v>
      </c>
      <c r="AV100" s="48">
        <f t="shared" si="28"/>
        <v>31.545098039215684</v>
      </c>
    </row>
    <row r="101" spans="1:295" x14ac:dyDescent="0.2">
      <c r="A101" s="154" t="s">
        <v>122</v>
      </c>
      <c r="B101" s="68">
        <f t="shared" si="17"/>
        <v>115.21428571428574</v>
      </c>
      <c r="C101" s="69">
        <f t="shared" si="18"/>
        <v>6.085714285714289</v>
      </c>
      <c r="D101" s="35">
        <f t="shared" si="19"/>
        <v>-6.085714285714289</v>
      </c>
      <c r="E101" s="71">
        <v>40</v>
      </c>
      <c r="F101" s="72">
        <v>42</v>
      </c>
      <c r="G101" s="73">
        <v>16</v>
      </c>
      <c r="H101" s="73">
        <v>15</v>
      </c>
      <c r="I101" s="73">
        <v>16</v>
      </c>
      <c r="J101" s="73">
        <v>14</v>
      </c>
      <c r="K101" s="73">
        <v>10</v>
      </c>
      <c r="L101" s="73">
        <v>18</v>
      </c>
      <c r="M101" s="73">
        <v>14</v>
      </c>
      <c r="N101" s="74">
        <v>19</v>
      </c>
      <c r="O101" s="75">
        <v>40</v>
      </c>
      <c r="P101" s="73">
        <v>2</v>
      </c>
      <c r="Q101" s="73">
        <v>8</v>
      </c>
      <c r="R101" s="73">
        <v>13</v>
      </c>
      <c r="S101" s="73">
        <v>16</v>
      </c>
      <c r="T101" s="73">
        <v>1</v>
      </c>
      <c r="U101" s="74">
        <v>0</v>
      </c>
      <c r="V101" s="76">
        <f t="shared" ref="V101:AA135" si="29">P101/I101*100</f>
        <v>12.5</v>
      </c>
      <c r="W101" s="77">
        <f t="shared" si="29"/>
        <v>57.142857142857139</v>
      </c>
      <c r="X101" s="77">
        <f t="shared" si="29"/>
        <v>130</v>
      </c>
      <c r="Y101" s="77">
        <f t="shared" si="29"/>
        <v>88.888888888888886</v>
      </c>
      <c r="Z101" s="77">
        <f t="shared" si="29"/>
        <v>7.1428571428571423</v>
      </c>
      <c r="AA101" s="78">
        <f t="shared" si="29"/>
        <v>0</v>
      </c>
      <c r="AB101" s="79">
        <f t="shared" ref="AB101:AG132" si="30">H101*V101/100</f>
        <v>1.875</v>
      </c>
      <c r="AC101" s="80">
        <f t="shared" si="30"/>
        <v>9.1428571428571423</v>
      </c>
      <c r="AD101" s="80">
        <f t="shared" si="30"/>
        <v>18.2</v>
      </c>
      <c r="AE101" s="80">
        <f t="shared" si="30"/>
        <v>8.8888888888888893</v>
      </c>
      <c r="AF101" s="80">
        <f t="shared" si="30"/>
        <v>1.2857142857142856</v>
      </c>
      <c r="AG101" s="80">
        <f t="shared" si="30"/>
        <v>0</v>
      </c>
      <c r="AH101" s="81">
        <f t="shared" si="22"/>
        <v>39.392460317460312</v>
      </c>
      <c r="AI101" s="79">
        <f t="shared" ref="AI101:AN132" si="31">G101*V101/100</f>
        <v>2</v>
      </c>
      <c r="AJ101" s="80">
        <f t="shared" si="31"/>
        <v>8.5714285714285712</v>
      </c>
      <c r="AK101" s="80">
        <f t="shared" si="31"/>
        <v>20.8</v>
      </c>
      <c r="AL101" s="80">
        <f t="shared" si="31"/>
        <v>12.444444444444443</v>
      </c>
      <c r="AM101" s="80">
        <f t="shared" si="31"/>
        <v>0.71428571428571419</v>
      </c>
      <c r="AN101" s="80">
        <f t="shared" si="31"/>
        <v>0</v>
      </c>
      <c r="AO101" s="81">
        <f t="shared" si="24"/>
        <v>44.530158730158732</v>
      </c>
      <c r="AP101" s="82">
        <f t="shared" ref="AP101:AR132" si="32">G101*V101/100</f>
        <v>2</v>
      </c>
      <c r="AQ101" s="80">
        <f t="shared" si="32"/>
        <v>8.5714285714285712</v>
      </c>
      <c r="AR101" s="80">
        <f t="shared" si="32"/>
        <v>20.8</v>
      </c>
      <c r="AS101" s="73">
        <f t="shared" si="26"/>
        <v>14</v>
      </c>
      <c r="AT101" s="80">
        <f t="shared" ref="AT101:AU132" si="33">K101*Z101/100</f>
        <v>0.71428571428571419</v>
      </c>
      <c r="AU101" s="80">
        <f t="shared" si="33"/>
        <v>0</v>
      </c>
      <c r="AV101" s="70">
        <f t="shared" si="28"/>
        <v>46.085714285714289</v>
      </c>
    </row>
    <row r="102" spans="1:295" s="14" customFormat="1" x14ac:dyDescent="0.2">
      <c r="A102" s="153" t="s">
        <v>123</v>
      </c>
      <c r="B102" s="140">
        <f t="shared" si="17"/>
        <v>106.88811188811189</v>
      </c>
      <c r="C102" s="34">
        <f t="shared" si="18"/>
        <v>2.7552447552447603</v>
      </c>
      <c r="D102" s="35">
        <f t="shared" si="19"/>
        <v>-2.7552447552447603</v>
      </c>
      <c r="E102" s="141">
        <v>40</v>
      </c>
      <c r="F102" s="142">
        <v>39</v>
      </c>
      <c r="G102" s="143">
        <v>15</v>
      </c>
      <c r="H102" s="143">
        <v>12</v>
      </c>
      <c r="I102" s="143">
        <v>13</v>
      </c>
      <c r="J102" s="143">
        <v>11</v>
      </c>
      <c r="K102" s="143">
        <v>14</v>
      </c>
      <c r="L102" s="143">
        <v>14</v>
      </c>
      <c r="M102" s="143">
        <v>13</v>
      </c>
      <c r="N102" s="144">
        <v>19</v>
      </c>
      <c r="O102" s="145">
        <v>40</v>
      </c>
      <c r="P102" s="143">
        <v>4</v>
      </c>
      <c r="Q102" s="143">
        <v>10</v>
      </c>
      <c r="R102" s="143">
        <v>14</v>
      </c>
      <c r="S102" s="143">
        <v>9</v>
      </c>
      <c r="T102" s="143">
        <v>3</v>
      </c>
      <c r="U102" s="144">
        <v>0</v>
      </c>
      <c r="V102" s="146">
        <f t="shared" si="29"/>
        <v>30.76923076923077</v>
      </c>
      <c r="W102" s="147">
        <f t="shared" si="29"/>
        <v>90.909090909090907</v>
      </c>
      <c r="X102" s="147">
        <f t="shared" si="29"/>
        <v>100</v>
      </c>
      <c r="Y102" s="147">
        <f t="shared" si="29"/>
        <v>64.285714285714292</v>
      </c>
      <c r="Z102" s="147">
        <f t="shared" si="29"/>
        <v>23.076923076923077</v>
      </c>
      <c r="AA102" s="148">
        <f t="shared" si="29"/>
        <v>0</v>
      </c>
      <c r="AB102" s="44">
        <f t="shared" si="30"/>
        <v>3.6923076923076921</v>
      </c>
      <c r="AC102" s="45">
        <f t="shared" si="30"/>
        <v>11.818181818181818</v>
      </c>
      <c r="AD102" s="45">
        <f t="shared" si="30"/>
        <v>11</v>
      </c>
      <c r="AE102" s="45">
        <f t="shared" si="30"/>
        <v>9.0000000000000018</v>
      </c>
      <c r="AF102" s="45">
        <f t="shared" si="30"/>
        <v>3.2307692307692308</v>
      </c>
      <c r="AG102" s="45">
        <f t="shared" si="30"/>
        <v>0</v>
      </c>
      <c r="AH102" s="149">
        <f t="shared" si="22"/>
        <v>38.741258741258747</v>
      </c>
      <c r="AI102" s="44">
        <f t="shared" si="31"/>
        <v>4.6153846153846159</v>
      </c>
      <c r="AJ102" s="45">
        <f t="shared" si="31"/>
        <v>10.90909090909091</v>
      </c>
      <c r="AK102" s="45">
        <f t="shared" si="31"/>
        <v>13</v>
      </c>
      <c r="AL102" s="45">
        <f t="shared" si="31"/>
        <v>7.0714285714285721</v>
      </c>
      <c r="AM102" s="45">
        <f t="shared" si="31"/>
        <v>3.2307692307692308</v>
      </c>
      <c r="AN102" s="45">
        <f t="shared" si="31"/>
        <v>0</v>
      </c>
      <c r="AO102" s="149">
        <f t="shared" si="24"/>
        <v>38.82667332667333</v>
      </c>
      <c r="AP102" s="47">
        <f t="shared" si="32"/>
        <v>4.6153846153846159</v>
      </c>
      <c r="AQ102" s="45">
        <f t="shared" si="32"/>
        <v>10.90909090909091</v>
      </c>
      <c r="AR102" s="45">
        <f t="shared" si="32"/>
        <v>13</v>
      </c>
      <c r="AS102" s="143">
        <f t="shared" si="26"/>
        <v>11</v>
      </c>
      <c r="AT102" s="45">
        <f t="shared" si="33"/>
        <v>3.2307692307692308</v>
      </c>
      <c r="AU102" s="45">
        <f t="shared" si="33"/>
        <v>0</v>
      </c>
      <c r="AV102" s="35">
        <f t="shared" si="28"/>
        <v>42.75524475524476</v>
      </c>
    </row>
    <row r="103" spans="1:295" x14ac:dyDescent="0.2">
      <c r="A103" s="151" t="s">
        <v>124</v>
      </c>
      <c r="B103" s="33">
        <f t="shared" si="17"/>
        <v>100.54166666666666</v>
      </c>
      <c r="C103" s="34">
        <f t="shared" si="18"/>
        <v>0.21666666666666146</v>
      </c>
      <c r="D103" s="35">
        <f t="shared" si="19"/>
        <v>19.783333333333339</v>
      </c>
      <c r="E103" s="36">
        <v>60</v>
      </c>
      <c r="F103" s="37">
        <v>28</v>
      </c>
      <c r="G103" s="38">
        <v>6</v>
      </c>
      <c r="H103" s="38">
        <v>18</v>
      </c>
      <c r="I103" s="38">
        <v>10</v>
      </c>
      <c r="J103" s="38">
        <v>8</v>
      </c>
      <c r="K103" s="38">
        <v>10</v>
      </c>
      <c r="L103" s="38">
        <v>10</v>
      </c>
      <c r="M103" s="38">
        <v>12</v>
      </c>
      <c r="N103" s="39">
        <v>11</v>
      </c>
      <c r="O103" s="40">
        <v>40</v>
      </c>
      <c r="P103" s="38">
        <v>8</v>
      </c>
      <c r="Q103" s="38">
        <v>7</v>
      </c>
      <c r="R103" s="38">
        <v>10</v>
      </c>
      <c r="S103" s="38">
        <v>13</v>
      </c>
      <c r="T103" s="38">
        <v>2</v>
      </c>
      <c r="U103" s="39">
        <v>0</v>
      </c>
      <c r="V103" s="41">
        <f t="shared" si="29"/>
        <v>80</v>
      </c>
      <c r="W103" s="42">
        <f t="shared" si="29"/>
        <v>87.5</v>
      </c>
      <c r="X103" s="42">
        <f t="shared" si="29"/>
        <v>100</v>
      </c>
      <c r="Y103" s="42">
        <f t="shared" si="29"/>
        <v>130</v>
      </c>
      <c r="Z103" s="42">
        <f t="shared" si="29"/>
        <v>16.666666666666664</v>
      </c>
      <c r="AA103" s="43">
        <f t="shared" si="29"/>
        <v>0</v>
      </c>
      <c r="AB103" s="44">
        <f t="shared" si="30"/>
        <v>14.4</v>
      </c>
      <c r="AC103" s="45">
        <f t="shared" si="30"/>
        <v>8.75</v>
      </c>
      <c r="AD103" s="45">
        <f t="shared" si="30"/>
        <v>8</v>
      </c>
      <c r="AE103" s="45">
        <f t="shared" si="30"/>
        <v>13</v>
      </c>
      <c r="AF103" s="45">
        <f t="shared" si="30"/>
        <v>1.6666666666666663</v>
      </c>
      <c r="AG103" s="45">
        <f t="shared" si="30"/>
        <v>0</v>
      </c>
      <c r="AH103" s="46">
        <f t="shared" si="22"/>
        <v>45.816666666666663</v>
      </c>
      <c r="AI103" s="44">
        <f t="shared" si="31"/>
        <v>4.8</v>
      </c>
      <c r="AJ103" s="45">
        <f t="shared" si="31"/>
        <v>15.75</v>
      </c>
      <c r="AK103" s="45">
        <f t="shared" si="31"/>
        <v>10</v>
      </c>
      <c r="AL103" s="45">
        <f t="shared" si="31"/>
        <v>10.4</v>
      </c>
      <c r="AM103" s="45">
        <f t="shared" si="31"/>
        <v>1.6666666666666663</v>
      </c>
      <c r="AN103" s="45">
        <f t="shared" si="31"/>
        <v>0</v>
      </c>
      <c r="AO103" s="46">
        <f t="shared" si="24"/>
        <v>42.616666666666667</v>
      </c>
      <c r="AP103" s="47">
        <f t="shared" si="32"/>
        <v>4.8</v>
      </c>
      <c r="AQ103" s="45">
        <f t="shared" si="32"/>
        <v>15.75</v>
      </c>
      <c r="AR103" s="45">
        <f t="shared" si="32"/>
        <v>10</v>
      </c>
      <c r="AS103" s="38">
        <f t="shared" si="26"/>
        <v>8</v>
      </c>
      <c r="AT103" s="45">
        <f t="shared" si="33"/>
        <v>1.6666666666666663</v>
      </c>
      <c r="AU103" s="45">
        <f t="shared" si="33"/>
        <v>0</v>
      </c>
      <c r="AV103" s="48">
        <f t="shared" si="28"/>
        <v>40.216666666666661</v>
      </c>
    </row>
    <row r="104" spans="1:295" s="67" customFormat="1" x14ac:dyDescent="0.2">
      <c r="A104" s="151" t="s">
        <v>125</v>
      </c>
      <c r="B104" s="33">
        <f t="shared" si="17"/>
        <v>90.206293706293707</v>
      </c>
      <c r="C104" s="34">
        <f t="shared" si="18"/>
        <v>-3.9174825174825187</v>
      </c>
      <c r="D104" s="35">
        <f t="shared" si="19"/>
        <v>5.9174825174825187</v>
      </c>
      <c r="E104" s="36">
        <v>42</v>
      </c>
      <c r="F104" s="37">
        <v>35</v>
      </c>
      <c r="G104" s="38">
        <v>12</v>
      </c>
      <c r="H104" s="38">
        <v>10</v>
      </c>
      <c r="I104" s="38">
        <v>8</v>
      </c>
      <c r="J104" s="38">
        <v>11</v>
      </c>
      <c r="K104" s="38">
        <v>13</v>
      </c>
      <c r="L104" s="38">
        <v>11</v>
      </c>
      <c r="M104" s="38">
        <v>10</v>
      </c>
      <c r="N104" s="39">
        <v>13</v>
      </c>
      <c r="O104" s="40">
        <v>40</v>
      </c>
      <c r="P104" s="38">
        <v>6</v>
      </c>
      <c r="Q104" s="38">
        <v>4</v>
      </c>
      <c r="R104" s="38">
        <v>16</v>
      </c>
      <c r="S104" s="38">
        <v>12</v>
      </c>
      <c r="T104" s="38">
        <v>2</v>
      </c>
      <c r="U104" s="39">
        <v>0</v>
      </c>
      <c r="V104" s="41">
        <f t="shared" si="29"/>
        <v>75</v>
      </c>
      <c r="W104" s="42">
        <f t="shared" si="29"/>
        <v>36.363636363636367</v>
      </c>
      <c r="X104" s="42">
        <f t="shared" si="29"/>
        <v>123.07692307692308</v>
      </c>
      <c r="Y104" s="42">
        <f t="shared" si="29"/>
        <v>109.09090909090908</v>
      </c>
      <c r="Z104" s="42">
        <f t="shared" si="29"/>
        <v>20</v>
      </c>
      <c r="AA104" s="43">
        <f t="shared" si="29"/>
        <v>0</v>
      </c>
      <c r="AB104" s="44">
        <f t="shared" si="30"/>
        <v>7.5</v>
      </c>
      <c r="AC104" s="45">
        <f t="shared" si="30"/>
        <v>2.9090909090909092</v>
      </c>
      <c r="AD104" s="45">
        <f t="shared" si="30"/>
        <v>13.538461538461538</v>
      </c>
      <c r="AE104" s="45">
        <f t="shared" si="30"/>
        <v>14.18181818181818</v>
      </c>
      <c r="AF104" s="45">
        <f t="shared" si="30"/>
        <v>2.2000000000000002</v>
      </c>
      <c r="AG104" s="45">
        <f t="shared" si="30"/>
        <v>0</v>
      </c>
      <c r="AH104" s="46">
        <f t="shared" si="22"/>
        <v>40.329370629370629</v>
      </c>
      <c r="AI104" s="44">
        <f t="shared" si="31"/>
        <v>9</v>
      </c>
      <c r="AJ104" s="45">
        <f t="shared" si="31"/>
        <v>3.6363636363636367</v>
      </c>
      <c r="AK104" s="45">
        <f t="shared" si="31"/>
        <v>9.8461538461538467</v>
      </c>
      <c r="AL104" s="45">
        <f t="shared" si="31"/>
        <v>11.999999999999998</v>
      </c>
      <c r="AM104" s="45">
        <f t="shared" si="31"/>
        <v>2.6</v>
      </c>
      <c r="AN104" s="45">
        <f t="shared" si="31"/>
        <v>0</v>
      </c>
      <c r="AO104" s="46">
        <f t="shared" si="24"/>
        <v>37.082517482517481</v>
      </c>
      <c r="AP104" s="47">
        <f t="shared" si="32"/>
        <v>9</v>
      </c>
      <c r="AQ104" s="45">
        <f t="shared" si="32"/>
        <v>3.6363636363636367</v>
      </c>
      <c r="AR104" s="45">
        <f t="shared" si="32"/>
        <v>9.8461538461538467</v>
      </c>
      <c r="AS104" s="38">
        <f t="shared" si="26"/>
        <v>11</v>
      </c>
      <c r="AT104" s="45">
        <f t="shared" si="33"/>
        <v>2.6</v>
      </c>
      <c r="AU104" s="45">
        <f t="shared" si="33"/>
        <v>0</v>
      </c>
      <c r="AV104" s="48">
        <f t="shared" si="28"/>
        <v>36.082517482517481</v>
      </c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  <c r="BM104" s="14"/>
      <c r="BN104" s="14"/>
      <c r="BO104" s="14"/>
      <c r="BP104" s="14"/>
      <c r="BQ104" s="14"/>
      <c r="BR104" s="14"/>
      <c r="BS104" s="14"/>
      <c r="BT104" s="14"/>
      <c r="BU104" s="14"/>
      <c r="BV104" s="14"/>
      <c r="BW104" s="14"/>
      <c r="BX104" s="14"/>
      <c r="BY104" s="14"/>
      <c r="BZ104" s="14"/>
      <c r="CA104" s="14"/>
      <c r="CB104" s="14"/>
      <c r="CC104" s="14"/>
      <c r="CD104" s="14"/>
      <c r="CE104" s="14"/>
      <c r="CF104" s="14"/>
      <c r="CG104" s="14"/>
      <c r="CH104" s="14"/>
      <c r="CI104" s="14"/>
      <c r="CJ104" s="14"/>
      <c r="CK104" s="14"/>
      <c r="CL104" s="14"/>
      <c r="CM104" s="14"/>
      <c r="CN104" s="14"/>
      <c r="CO104" s="14"/>
      <c r="CP104" s="14"/>
      <c r="CQ104" s="14"/>
      <c r="CR104" s="14"/>
      <c r="CS104" s="14"/>
      <c r="CT104" s="14"/>
      <c r="CU104" s="14"/>
      <c r="CV104" s="14"/>
      <c r="CW104" s="14"/>
      <c r="CX104" s="14"/>
      <c r="CY104" s="14"/>
      <c r="CZ104" s="14"/>
      <c r="DA104" s="14"/>
      <c r="DB104" s="14"/>
      <c r="DC104" s="14"/>
      <c r="DD104" s="14"/>
      <c r="DE104" s="14"/>
      <c r="DF104" s="14"/>
      <c r="DG104" s="14"/>
      <c r="DH104" s="14"/>
      <c r="DI104" s="14"/>
      <c r="DJ104" s="14"/>
      <c r="DK104" s="14"/>
      <c r="DL104" s="14"/>
      <c r="DM104" s="14"/>
      <c r="DN104" s="14"/>
      <c r="DO104" s="14"/>
      <c r="DP104" s="14"/>
      <c r="DQ104" s="14"/>
      <c r="DR104" s="14"/>
      <c r="DS104" s="14"/>
      <c r="DT104" s="14"/>
      <c r="DU104" s="14"/>
      <c r="DV104" s="14"/>
      <c r="DW104" s="14"/>
      <c r="DX104" s="14"/>
      <c r="DY104" s="14"/>
      <c r="DZ104" s="14"/>
      <c r="EA104" s="14"/>
      <c r="EB104" s="14"/>
      <c r="EC104" s="14"/>
      <c r="ED104" s="14"/>
      <c r="EE104" s="14"/>
      <c r="EF104" s="14"/>
      <c r="EG104" s="14"/>
      <c r="EH104" s="14"/>
      <c r="EI104" s="14"/>
      <c r="EJ104" s="14"/>
      <c r="EK104" s="14"/>
      <c r="EL104" s="14"/>
      <c r="EM104" s="14"/>
      <c r="EN104" s="14"/>
      <c r="EO104" s="14"/>
      <c r="EP104" s="14"/>
      <c r="EQ104" s="14"/>
      <c r="ER104" s="14"/>
      <c r="ES104" s="14"/>
      <c r="ET104" s="14"/>
      <c r="EU104" s="14"/>
      <c r="EV104" s="14"/>
      <c r="EW104" s="14"/>
      <c r="EX104" s="14"/>
      <c r="EY104" s="14"/>
      <c r="EZ104" s="14"/>
      <c r="FA104" s="14"/>
      <c r="FB104" s="14"/>
      <c r="FC104" s="14"/>
      <c r="FD104" s="14"/>
      <c r="FE104" s="14"/>
      <c r="FF104" s="14"/>
      <c r="FG104" s="14"/>
      <c r="FH104" s="14"/>
      <c r="FI104" s="14"/>
      <c r="FJ104" s="14"/>
      <c r="FK104" s="14"/>
      <c r="FL104" s="14"/>
      <c r="FM104" s="14"/>
      <c r="FN104" s="14"/>
      <c r="FO104" s="14"/>
      <c r="FP104" s="14"/>
      <c r="FQ104" s="14"/>
      <c r="FR104" s="14"/>
      <c r="FS104" s="14"/>
      <c r="FT104" s="14"/>
      <c r="FU104" s="14"/>
      <c r="FV104" s="14"/>
      <c r="FW104" s="14"/>
      <c r="FX104" s="14"/>
      <c r="FY104" s="14"/>
      <c r="FZ104" s="14"/>
      <c r="GA104" s="14"/>
      <c r="GB104" s="14"/>
      <c r="GC104" s="14"/>
      <c r="GD104" s="14"/>
      <c r="GE104" s="14"/>
      <c r="GF104" s="14"/>
      <c r="GG104" s="14"/>
      <c r="GH104" s="14"/>
      <c r="GI104" s="14"/>
      <c r="GJ104" s="14"/>
      <c r="GK104" s="14"/>
      <c r="GL104" s="14"/>
      <c r="GM104" s="14"/>
      <c r="GN104" s="14"/>
      <c r="GO104" s="14"/>
      <c r="GP104" s="14"/>
      <c r="GQ104" s="14"/>
      <c r="GR104" s="14"/>
      <c r="GS104" s="14"/>
      <c r="GT104" s="14"/>
      <c r="GU104" s="14"/>
      <c r="GV104" s="14"/>
      <c r="GW104" s="14"/>
      <c r="GX104" s="14"/>
      <c r="GY104" s="14"/>
      <c r="GZ104" s="14"/>
      <c r="HA104" s="14"/>
      <c r="HB104" s="14"/>
      <c r="HC104" s="14"/>
      <c r="HD104" s="14"/>
      <c r="HE104" s="14"/>
      <c r="HF104" s="14"/>
      <c r="HG104" s="14"/>
      <c r="HH104" s="14"/>
      <c r="HI104" s="14"/>
      <c r="HJ104" s="14"/>
      <c r="HK104" s="14"/>
      <c r="HL104" s="14"/>
      <c r="HM104" s="14"/>
      <c r="HN104" s="14"/>
      <c r="HO104" s="14"/>
      <c r="HP104" s="14"/>
      <c r="HQ104" s="14"/>
      <c r="HR104" s="14"/>
      <c r="HS104" s="14"/>
      <c r="HT104" s="14"/>
      <c r="HU104" s="14"/>
      <c r="HV104" s="14"/>
      <c r="HW104" s="14"/>
      <c r="HX104" s="14"/>
      <c r="HY104" s="14"/>
      <c r="HZ104" s="14"/>
      <c r="IA104" s="14"/>
      <c r="IB104" s="14"/>
      <c r="IC104" s="14"/>
      <c r="ID104" s="14"/>
      <c r="IE104" s="14"/>
      <c r="IF104" s="14"/>
      <c r="IG104" s="14"/>
      <c r="IH104" s="14"/>
      <c r="II104" s="14"/>
      <c r="IJ104" s="14"/>
      <c r="IK104" s="14"/>
      <c r="IL104" s="14"/>
      <c r="IM104" s="14"/>
      <c r="IN104" s="14"/>
      <c r="IO104" s="14"/>
      <c r="IP104" s="14"/>
      <c r="IQ104" s="14"/>
      <c r="IR104" s="14"/>
      <c r="IS104" s="14"/>
      <c r="IT104" s="14"/>
      <c r="IU104" s="14"/>
      <c r="IV104" s="14"/>
      <c r="IW104" s="14"/>
      <c r="IX104" s="14"/>
      <c r="IY104" s="14"/>
      <c r="IZ104" s="14"/>
      <c r="JA104" s="14"/>
      <c r="JB104" s="14"/>
      <c r="JC104" s="14"/>
      <c r="JD104" s="14"/>
      <c r="JE104" s="14"/>
      <c r="JF104" s="14"/>
      <c r="JG104" s="14"/>
      <c r="JH104" s="14"/>
      <c r="JI104" s="14"/>
      <c r="JJ104" s="14"/>
      <c r="JK104" s="14"/>
      <c r="JL104" s="14"/>
      <c r="JM104" s="14"/>
      <c r="JN104" s="14"/>
      <c r="JO104" s="14"/>
      <c r="JP104" s="14"/>
      <c r="JQ104" s="14"/>
      <c r="JR104" s="14"/>
      <c r="JS104" s="14"/>
      <c r="JT104" s="14"/>
      <c r="JU104" s="14"/>
      <c r="JV104" s="14"/>
      <c r="JW104" s="14"/>
      <c r="JX104" s="14"/>
      <c r="JY104" s="14"/>
      <c r="JZ104" s="14"/>
      <c r="KA104" s="14"/>
      <c r="KB104" s="14"/>
      <c r="KC104" s="14"/>
      <c r="KD104" s="14"/>
      <c r="KE104" s="14"/>
      <c r="KF104" s="14"/>
      <c r="KG104" s="14"/>
      <c r="KH104" s="14"/>
      <c r="KI104" s="14"/>
    </row>
    <row r="105" spans="1:295" x14ac:dyDescent="0.2">
      <c r="A105" s="151" t="s">
        <v>126</v>
      </c>
      <c r="B105" s="33">
        <f t="shared" si="17"/>
        <v>70.032051282051285</v>
      </c>
      <c r="C105" s="34">
        <f t="shared" si="18"/>
        <v>-11.987179487179485</v>
      </c>
      <c r="D105" s="35">
        <f t="shared" si="19"/>
        <v>11.987179487179485</v>
      </c>
      <c r="E105" s="36">
        <v>40</v>
      </c>
      <c r="F105" s="37">
        <v>42</v>
      </c>
      <c r="G105" s="38">
        <v>8</v>
      </c>
      <c r="H105" s="38">
        <v>6</v>
      </c>
      <c r="I105" s="38">
        <v>8</v>
      </c>
      <c r="J105" s="38">
        <v>12</v>
      </c>
      <c r="K105" s="38">
        <v>12</v>
      </c>
      <c r="L105" s="38">
        <v>18</v>
      </c>
      <c r="M105" s="38">
        <v>13</v>
      </c>
      <c r="N105" s="39">
        <v>11</v>
      </c>
      <c r="O105" s="40">
        <v>40</v>
      </c>
      <c r="P105" s="38">
        <v>3</v>
      </c>
      <c r="Q105" s="38">
        <v>13</v>
      </c>
      <c r="R105" s="38">
        <v>7</v>
      </c>
      <c r="S105" s="38">
        <v>15</v>
      </c>
      <c r="T105" s="38">
        <v>2</v>
      </c>
      <c r="U105" s="39">
        <v>0</v>
      </c>
      <c r="V105" s="41">
        <f t="shared" si="29"/>
        <v>37.5</v>
      </c>
      <c r="W105" s="42">
        <f t="shared" si="29"/>
        <v>108.33333333333333</v>
      </c>
      <c r="X105" s="42">
        <f t="shared" si="29"/>
        <v>58.333333333333336</v>
      </c>
      <c r="Y105" s="42">
        <f t="shared" si="29"/>
        <v>83.333333333333343</v>
      </c>
      <c r="Z105" s="42">
        <f t="shared" si="29"/>
        <v>15.384615384615385</v>
      </c>
      <c r="AA105" s="43">
        <f t="shared" si="29"/>
        <v>0</v>
      </c>
      <c r="AB105" s="44">
        <f t="shared" si="30"/>
        <v>2.25</v>
      </c>
      <c r="AC105" s="45">
        <f t="shared" si="30"/>
        <v>8.6666666666666661</v>
      </c>
      <c r="AD105" s="45">
        <f t="shared" si="30"/>
        <v>7</v>
      </c>
      <c r="AE105" s="45">
        <f t="shared" si="30"/>
        <v>10.000000000000002</v>
      </c>
      <c r="AF105" s="45">
        <f t="shared" si="30"/>
        <v>2.7692307692307692</v>
      </c>
      <c r="AG105" s="45">
        <f t="shared" si="30"/>
        <v>0</v>
      </c>
      <c r="AH105" s="46">
        <f t="shared" si="22"/>
        <v>30.685897435897434</v>
      </c>
      <c r="AI105" s="44">
        <f t="shared" si="31"/>
        <v>3</v>
      </c>
      <c r="AJ105" s="45">
        <f t="shared" si="31"/>
        <v>6.5</v>
      </c>
      <c r="AK105" s="45">
        <f t="shared" si="31"/>
        <v>4.666666666666667</v>
      </c>
      <c r="AL105" s="45">
        <f t="shared" si="31"/>
        <v>10.000000000000002</v>
      </c>
      <c r="AM105" s="45">
        <f t="shared" si="31"/>
        <v>1.846153846153846</v>
      </c>
      <c r="AN105" s="45">
        <f t="shared" si="31"/>
        <v>0</v>
      </c>
      <c r="AO105" s="46">
        <f t="shared" si="24"/>
        <v>26.012820512820518</v>
      </c>
      <c r="AP105" s="47">
        <f t="shared" si="32"/>
        <v>3</v>
      </c>
      <c r="AQ105" s="45">
        <f t="shared" si="32"/>
        <v>6.5</v>
      </c>
      <c r="AR105" s="45">
        <f t="shared" si="32"/>
        <v>4.666666666666667</v>
      </c>
      <c r="AS105" s="38">
        <f t="shared" si="26"/>
        <v>12</v>
      </c>
      <c r="AT105" s="45">
        <f t="shared" si="33"/>
        <v>1.846153846153846</v>
      </c>
      <c r="AU105" s="45">
        <f t="shared" si="33"/>
        <v>0</v>
      </c>
      <c r="AV105" s="48">
        <f t="shared" si="28"/>
        <v>28.012820512820515</v>
      </c>
    </row>
    <row r="106" spans="1:295" x14ac:dyDescent="0.2">
      <c r="A106" s="151" t="s">
        <v>127</v>
      </c>
      <c r="B106" s="33">
        <f t="shared" si="17"/>
        <v>95.10101010101009</v>
      </c>
      <c r="C106" s="34">
        <f t="shared" si="18"/>
        <v>-1.9106060606060637</v>
      </c>
      <c r="D106" s="35">
        <f t="shared" si="19"/>
        <v>12.910606060606064</v>
      </c>
      <c r="E106" s="36">
        <v>50</v>
      </c>
      <c r="F106" s="37">
        <v>29</v>
      </c>
      <c r="G106" s="38">
        <v>8</v>
      </c>
      <c r="H106" s="38">
        <v>8</v>
      </c>
      <c r="I106" s="38">
        <v>11</v>
      </c>
      <c r="J106" s="38">
        <v>8</v>
      </c>
      <c r="K106" s="38">
        <v>12</v>
      </c>
      <c r="L106" s="38">
        <v>9</v>
      </c>
      <c r="M106" s="38">
        <v>5</v>
      </c>
      <c r="N106" s="39">
        <v>6</v>
      </c>
      <c r="O106" s="40">
        <v>39</v>
      </c>
      <c r="P106" s="38">
        <v>10</v>
      </c>
      <c r="Q106" s="38">
        <v>13</v>
      </c>
      <c r="R106" s="38">
        <v>7</v>
      </c>
      <c r="S106" s="38">
        <v>8</v>
      </c>
      <c r="T106" s="38">
        <v>1</v>
      </c>
      <c r="U106" s="39">
        <v>0</v>
      </c>
      <c r="V106" s="41">
        <f t="shared" si="29"/>
        <v>90.909090909090907</v>
      </c>
      <c r="W106" s="42">
        <f t="shared" si="29"/>
        <v>162.5</v>
      </c>
      <c r="X106" s="42">
        <f t="shared" si="29"/>
        <v>58.333333333333336</v>
      </c>
      <c r="Y106" s="42">
        <f t="shared" si="29"/>
        <v>88.888888888888886</v>
      </c>
      <c r="Z106" s="42">
        <f t="shared" si="29"/>
        <v>20</v>
      </c>
      <c r="AA106" s="43">
        <f t="shared" si="29"/>
        <v>0</v>
      </c>
      <c r="AB106" s="44">
        <f t="shared" si="30"/>
        <v>7.2727272727272725</v>
      </c>
      <c r="AC106" s="45">
        <f t="shared" si="30"/>
        <v>17.875</v>
      </c>
      <c r="AD106" s="45">
        <f t="shared" si="30"/>
        <v>4.666666666666667</v>
      </c>
      <c r="AE106" s="45">
        <f t="shared" si="30"/>
        <v>10.666666666666664</v>
      </c>
      <c r="AF106" s="45">
        <f t="shared" si="30"/>
        <v>1.8</v>
      </c>
      <c r="AG106" s="45">
        <f t="shared" si="30"/>
        <v>0</v>
      </c>
      <c r="AH106" s="46">
        <f t="shared" si="22"/>
        <v>42.281060606060606</v>
      </c>
      <c r="AI106" s="44">
        <f t="shared" si="31"/>
        <v>7.2727272727272725</v>
      </c>
      <c r="AJ106" s="45">
        <f t="shared" si="31"/>
        <v>13</v>
      </c>
      <c r="AK106" s="45">
        <f t="shared" si="31"/>
        <v>6.4166666666666679</v>
      </c>
      <c r="AL106" s="45">
        <f t="shared" si="31"/>
        <v>7.1111111111111107</v>
      </c>
      <c r="AM106" s="45">
        <f t="shared" si="31"/>
        <v>2.4</v>
      </c>
      <c r="AN106" s="45">
        <f t="shared" si="31"/>
        <v>0</v>
      </c>
      <c r="AO106" s="46">
        <f t="shared" si="24"/>
        <v>36.200505050505051</v>
      </c>
      <c r="AP106" s="47">
        <f t="shared" si="32"/>
        <v>7.2727272727272725</v>
      </c>
      <c r="AQ106" s="45">
        <f t="shared" si="32"/>
        <v>13</v>
      </c>
      <c r="AR106" s="45">
        <f t="shared" si="32"/>
        <v>6.4166666666666679</v>
      </c>
      <c r="AS106" s="38">
        <f t="shared" si="26"/>
        <v>8</v>
      </c>
      <c r="AT106" s="45">
        <f t="shared" si="33"/>
        <v>2.4</v>
      </c>
      <c r="AU106" s="45">
        <f t="shared" si="33"/>
        <v>0</v>
      </c>
      <c r="AV106" s="48">
        <f t="shared" si="28"/>
        <v>37.089393939393936</v>
      </c>
    </row>
    <row r="107" spans="1:295" s="51" customFormat="1" x14ac:dyDescent="0.2">
      <c r="A107" s="151" t="s">
        <v>128</v>
      </c>
      <c r="B107" s="33">
        <f t="shared" si="17"/>
        <v>82.400558842866531</v>
      </c>
      <c r="C107" s="34">
        <f t="shared" si="18"/>
        <v>-6.8637820512820511</v>
      </c>
      <c r="D107" s="35">
        <f t="shared" si="19"/>
        <v>23.863782051282051</v>
      </c>
      <c r="E107" s="36">
        <v>56</v>
      </c>
      <c r="F107" s="37">
        <v>40</v>
      </c>
      <c r="G107" s="38">
        <v>11</v>
      </c>
      <c r="H107" s="38">
        <v>9</v>
      </c>
      <c r="I107" s="38">
        <v>16</v>
      </c>
      <c r="J107" s="38">
        <v>13</v>
      </c>
      <c r="K107" s="38">
        <v>12</v>
      </c>
      <c r="L107" s="38">
        <v>15</v>
      </c>
      <c r="M107" s="38">
        <v>16</v>
      </c>
      <c r="N107" s="39">
        <v>13</v>
      </c>
      <c r="O107" s="40">
        <v>39</v>
      </c>
      <c r="P107" s="38">
        <v>1</v>
      </c>
      <c r="Q107" s="38">
        <v>11</v>
      </c>
      <c r="R107" s="38">
        <v>7</v>
      </c>
      <c r="S107" s="38">
        <v>18</v>
      </c>
      <c r="T107" s="38">
        <v>2</v>
      </c>
      <c r="U107" s="39">
        <v>0</v>
      </c>
      <c r="V107" s="41">
        <f t="shared" si="29"/>
        <v>6.25</v>
      </c>
      <c r="W107" s="42">
        <f t="shared" si="29"/>
        <v>84.615384615384613</v>
      </c>
      <c r="X107" s="42">
        <f t="shared" si="29"/>
        <v>58.333333333333336</v>
      </c>
      <c r="Y107" s="42">
        <f t="shared" si="29"/>
        <v>120</v>
      </c>
      <c r="Z107" s="42">
        <f t="shared" si="29"/>
        <v>12.5</v>
      </c>
      <c r="AA107" s="43">
        <f t="shared" si="29"/>
        <v>0</v>
      </c>
      <c r="AB107" s="44">
        <f t="shared" si="30"/>
        <v>0.5625</v>
      </c>
      <c r="AC107" s="45">
        <f t="shared" si="30"/>
        <v>13.538461538461538</v>
      </c>
      <c r="AD107" s="45">
        <f t="shared" si="30"/>
        <v>7.5833333333333339</v>
      </c>
      <c r="AE107" s="45">
        <f t="shared" si="30"/>
        <v>14.4</v>
      </c>
      <c r="AF107" s="45">
        <f t="shared" si="30"/>
        <v>1.875</v>
      </c>
      <c r="AG107" s="45">
        <f t="shared" si="30"/>
        <v>0</v>
      </c>
      <c r="AH107" s="46">
        <f t="shared" si="22"/>
        <v>37.959294871794874</v>
      </c>
      <c r="AI107" s="44">
        <f t="shared" si="31"/>
        <v>0.6875</v>
      </c>
      <c r="AJ107" s="45">
        <f t="shared" si="31"/>
        <v>7.6153846153846159</v>
      </c>
      <c r="AK107" s="45">
        <f t="shared" si="31"/>
        <v>9.3333333333333339</v>
      </c>
      <c r="AL107" s="45">
        <f t="shared" si="31"/>
        <v>15.6</v>
      </c>
      <c r="AM107" s="45">
        <f t="shared" si="31"/>
        <v>1.5</v>
      </c>
      <c r="AN107" s="45">
        <f t="shared" si="31"/>
        <v>0</v>
      </c>
      <c r="AO107" s="46">
        <f t="shared" si="24"/>
        <v>34.73621794871795</v>
      </c>
      <c r="AP107" s="47">
        <f t="shared" si="32"/>
        <v>0.6875</v>
      </c>
      <c r="AQ107" s="45">
        <f t="shared" si="32"/>
        <v>7.6153846153846159</v>
      </c>
      <c r="AR107" s="45">
        <f t="shared" si="32"/>
        <v>9.3333333333333339</v>
      </c>
      <c r="AS107" s="38">
        <f t="shared" si="26"/>
        <v>13</v>
      </c>
      <c r="AT107" s="45">
        <f t="shared" si="33"/>
        <v>1.5</v>
      </c>
      <c r="AU107" s="45">
        <f t="shared" si="33"/>
        <v>0</v>
      </c>
      <c r="AV107" s="48">
        <f t="shared" si="28"/>
        <v>32.136217948717949</v>
      </c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  <c r="BM107" s="14"/>
      <c r="BN107" s="14"/>
      <c r="BO107" s="14"/>
      <c r="BP107" s="14"/>
      <c r="BQ107" s="14"/>
      <c r="BR107" s="14"/>
      <c r="BS107" s="14"/>
      <c r="BT107" s="14"/>
      <c r="BU107" s="14"/>
      <c r="BV107" s="14"/>
      <c r="BW107" s="14"/>
      <c r="BX107" s="14"/>
      <c r="BY107" s="14"/>
      <c r="BZ107" s="14"/>
      <c r="CA107" s="14"/>
      <c r="CB107" s="14"/>
      <c r="CC107" s="14"/>
      <c r="CD107" s="14"/>
      <c r="CE107" s="14"/>
      <c r="CF107" s="14"/>
      <c r="CG107" s="14"/>
      <c r="CH107" s="14"/>
      <c r="CI107" s="14"/>
      <c r="CJ107" s="14"/>
      <c r="CK107" s="14"/>
      <c r="CL107" s="14"/>
      <c r="CM107" s="14"/>
      <c r="CN107" s="14"/>
      <c r="CO107" s="14"/>
      <c r="CP107" s="14"/>
      <c r="CQ107" s="14"/>
      <c r="CR107" s="14"/>
      <c r="CS107" s="14"/>
      <c r="CT107" s="14"/>
      <c r="CU107" s="14"/>
      <c r="CV107" s="14"/>
      <c r="CW107" s="14"/>
      <c r="CX107" s="14"/>
      <c r="CY107" s="14"/>
      <c r="CZ107" s="14"/>
      <c r="DA107" s="14"/>
      <c r="DB107" s="14"/>
      <c r="DC107" s="14"/>
      <c r="DD107" s="14"/>
      <c r="DE107" s="14"/>
      <c r="DF107" s="14"/>
      <c r="DG107" s="14"/>
      <c r="DH107" s="14"/>
      <c r="DI107" s="14"/>
      <c r="DJ107" s="14"/>
      <c r="DK107" s="14"/>
      <c r="DL107" s="14"/>
      <c r="DM107" s="14"/>
      <c r="DN107" s="14"/>
      <c r="DO107" s="14"/>
      <c r="DP107" s="14"/>
      <c r="DQ107" s="14"/>
      <c r="DR107" s="14"/>
      <c r="DS107" s="14"/>
      <c r="DT107" s="14"/>
      <c r="DU107" s="14"/>
      <c r="DV107" s="14"/>
      <c r="DW107" s="14"/>
      <c r="DX107" s="14"/>
      <c r="DY107" s="14"/>
      <c r="DZ107" s="14"/>
      <c r="EA107" s="14"/>
      <c r="EB107" s="14"/>
      <c r="EC107" s="14"/>
      <c r="ED107" s="14"/>
      <c r="EE107" s="14"/>
      <c r="EF107" s="14"/>
      <c r="EG107" s="14"/>
      <c r="EH107" s="14"/>
      <c r="EI107" s="14"/>
      <c r="EJ107" s="14"/>
      <c r="EK107" s="14"/>
      <c r="EL107" s="14"/>
      <c r="EM107" s="14"/>
      <c r="EN107" s="14"/>
      <c r="EO107" s="14"/>
      <c r="EP107" s="14"/>
      <c r="EQ107" s="14"/>
      <c r="ER107" s="14"/>
      <c r="ES107" s="14"/>
      <c r="ET107" s="14"/>
      <c r="EU107" s="14"/>
      <c r="EV107" s="14"/>
      <c r="EW107" s="14"/>
      <c r="EX107" s="14"/>
      <c r="EY107" s="14"/>
      <c r="EZ107" s="14"/>
      <c r="FA107" s="14"/>
      <c r="FB107" s="14"/>
      <c r="FC107" s="14"/>
      <c r="FD107" s="14"/>
      <c r="FE107" s="14"/>
      <c r="FF107" s="14"/>
      <c r="FG107" s="14"/>
      <c r="FH107" s="14"/>
      <c r="FI107" s="14"/>
      <c r="FJ107" s="14"/>
      <c r="FK107" s="14"/>
      <c r="FL107" s="14"/>
      <c r="FM107" s="14"/>
      <c r="FN107" s="14"/>
      <c r="FO107" s="14"/>
      <c r="FP107" s="14"/>
      <c r="FQ107" s="14"/>
      <c r="FR107" s="14"/>
      <c r="FS107" s="14"/>
      <c r="FT107" s="14"/>
      <c r="FU107" s="14"/>
      <c r="FV107" s="14"/>
      <c r="FW107" s="14"/>
      <c r="FX107" s="14"/>
      <c r="FY107" s="14"/>
      <c r="FZ107" s="14"/>
      <c r="GA107" s="14"/>
      <c r="GB107" s="14"/>
      <c r="GC107" s="14"/>
      <c r="GD107" s="14"/>
      <c r="GE107" s="14"/>
      <c r="GF107" s="14"/>
      <c r="GG107" s="14"/>
      <c r="GH107" s="14"/>
      <c r="GI107" s="14"/>
      <c r="GJ107" s="14"/>
      <c r="GK107" s="14"/>
      <c r="GL107" s="14"/>
      <c r="GM107" s="14"/>
      <c r="GN107" s="14"/>
      <c r="GO107" s="14"/>
      <c r="GP107" s="14"/>
      <c r="GQ107" s="14"/>
      <c r="GR107" s="14"/>
      <c r="GS107" s="14"/>
      <c r="GT107" s="14"/>
      <c r="GU107" s="14"/>
      <c r="GV107" s="14"/>
      <c r="GW107" s="14"/>
      <c r="GX107" s="14"/>
      <c r="GY107" s="14"/>
      <c r="GZ107" s="14"/>
      <c r="HA107" s="14"/>
      <c r="HB107" s="14"/>
      <c r="HC107" s="14"/>
      <c r="HD107" s="14"/>
      <c r="HE107" s="14"/>
      <c r="HF107" s="14"/>
      <c r="HG107" s="14"/>
      <c r="HH107" s="14"/>
      <c r="HI107" s="14"/>
      <c r="HJ107" s="14"/>
      <c r="HK107" s="14"/>
      <c r="HL107" s="14"/>
      <c r="HM107" s="14"/>
      <c r="HN107" s="14"/>
      <c r="HO107" s="14"/>
      <c r="HP107" s="14"/>
      <c r="HQ107" s="14"/>
      <c r="HR107" s="14"/>
      <c r="HS107" s="14"/>
      <c r="HT107" s="14"/>
      <c r="HU107" s="14"/>
      <c r="HV107" s="14"/>
      <c r="HW107" s="14"/>
      <c r="HX107" s="14"/>
      <c r="HY107" s="14"/>
      <c r="HZ107" s="14"/>
      <c r="IA107" s="14"/>
      <c r="IB107" s="14"/>
      <c r="IC107" s="14"/>
      <c r="ID107" s="14"/>
      <c r="IE107" s="14"/>
      <c r="IF107" s="14"/>
      <c r="IG107" s="14"/>
      <c r="IH107" s="14"/>
      <c r="II107" s="14"/>
      <c r="IJ107" s="14"/>
      <c r="IK107" s="14"/>
      <c r="IL107" s="14"/>
      <c r="IM107" s="14"/>
      <c r="IN107" s="14"/>
      <c r="IO107" s="14"/>
      <c r="IP107" s="14"/>
      <c r="IQ107" s="14"/>
      <c r="IR107" s="14"/>
      <c r="IS107" s="14"/>
      <c r="IT107" s="14"/>
      <c r="IU107" s="14"/>
      <c r="IV107" s="14"/>
      <c r="IW107" s="14"/>
      <c r="IX107" s="14"/>
      <c r="IY107" s="14"/>
      <c r="IZ107" s="14"/>
      <c r="JA107" s="14"/>
      <c r="JB107" s="14"/>
      <c r="JC107" s="14"/>
      <c r="JD107" s="14"/>
      <c r="JE107" s="14"/>
      <c r="JF107" s="14"/>
      <c r="JG107" s="14"/>
      <c r="JH107" s="14"/>
      <c r="JI107" s="14"/>
      <c r="JJ107" s="14"/>
      <c r="JK107" s="14"/>
      <c r="JL107" s="14"/>
      <c r="JM107" s="14"/>
      <c r="JN107" s="14"/>
      <c r="JO107" s="14"/>
      <c r="JP107" s="14"/>
      <c r="JQ107" s="14"/>
      <c r="JR107" s="14"/>
      <c r="JS107" s="14"/>
      <c r="JT107" s="14"/>
      <c r="JU107" s="14"/>
      <c r="JV107" s="14"/>
      <c r="JW107" s="14"/>
      <c r="JX107" s="14"/>
      <c r="JY107" s="14"/>
      <c r="JZ107" s="14"/>
      <c r="KA107" s="14"/>
      <c r="KB107" s="14"/>
      <c r="KC107" s="14"/>
      <c r="KD107" s="14"/>
      <c r="KE107" s="14"/>
      <c r="KF107" s="14"/>
      <c r="KG107" s="14"/>
      <c r="KH107" s="14"/>
      <c r="KI107" s="14"/>
    </row>
    <row r="108" spans="1:295" x14ac:dyDescent="0.2">
      <c r="A108" s="152" t="s">
        <v>129</v>
      </c>
      <c r="B108" s="52">
        <f t="shared" si="17"/>
        <v>128.38345864661653</v>
      </c>
      <c r="C108" s="53">
        <f t="shared" si="18"/>
        <v>10.785714285714285</v>
      </c>
      <c r="D108" s="54">
        <f t="shared" si="19"/>
        <v>11.214285714285715</v>
      </c>
      <c r="E108" s="55">
        <v>60</v>
      </c>
      <c r="F108" s="56">
        <v>23</v>
      </c>
      <c r="G108" s="57">
        <v>16</v>
      </c>
      <c r="H108" s="57">
        <v>11</v>
      </c>
      <c r="I108" s="57">
        <v>14</v>
      </c>
      <c r="J108" s="57">
        <v>8</v>
      </c>
      <c r="K108" s="57">
        <v>8</v>
      </c>
      <c r="L108" s="57">
        <v>7</v>
      </c>
      <c r="M108" s="57">
        <v>11</v>
      </c>
      <c r="N108" s="58">
        <v>14</v>
      </c>
      <c r="O108" s="59">
        <v>38</v>
      </c>
      <c r="P108" s="57">
        <v>9</v>
      </c>
      <c r="Q108" s="57">
        <v>12</v>
      </c>
      <c r="R108" s="57">
        <v>8</v>
      </c>
      <c r="S108" s="57">
        <v>9</v>
      </c>
      <c r="T108" s="57">
        <v>0</v>
      </c>
      <c r="U108" s="58">
        <v>0</v>
      </c>
      <c r="V108" s="60">
        <f t="shared" si="29"/>
        <v>64.285714285714292</v>
      </c>
      <c r="W108" s="61">
        <f t="shared" si="29"/>
        <v>150</v>
      </c>
      <c r="X108" s="61">
        <f t="shared" si="29"/>
        <v>100</v>
      </c>
      <c r="Y108" s="61">
        <f t="shared" si="29"/>
        <v>128.57142857142858</v>
      </c>
      <c r="Z108" s="61">
        <f t="shared" si="29"/>
        <v>0</v>
      </c>
      <c r="AA108" s="62">
        <f t="shared" si="29"/>
        <v>0</v>
      </c>
      <c r="AB108" s="63">
        <f t="shared" si="30"/>
        <v>7.0714285714285721</v>
      </c>
      <c r="AC108" s="64">
        <f t="shared" si="30"/>
        <v>21</v>
      </c>
      <c r="AD108" s="64">
        <f t="shared" si="30"/>
        <v>8</v>
      </c>
      <c r="AE108" s="64">
        <f t="shared" si="30"/>
        <v>10.285714285714286</v>
      </c>
      <c r="AF108" s="64">
        <f t="shared" si="30"/>
        <v>0</v>
      </c>
      <c r="AG108" s="64">
        <f t="shared" si="30"/>
        <v>0</v>
      </c>
      <c r="AH108" s="65">
        <f t="shared" si="22"/>
        <v>46.357142857142854</v>
      </c>
      <c r="AI108" s="63">
        <f t="shared" si="31"/>
        <v>10.285714285714286</v>
      </c>
      <c r="AJ108" s="64">
        <f t="shared" si="31"/>
        <v>16.5</v>
      </c>
      <c r="AK108" s="64">
        <f t="shared" si="31"/>
        <v>14</v>
      </c>
      <c r="AL108" s="64">
        <f t="shared" si="31"/>
        <v>10.285714285714286</v>
      </c>
      <c r="AM108" s="64">
        <f t="shared" si="31"/>
        <v>0</v>
      </c>
      <c r="AN108" s="64">
        <f t="shared" si="31"/>
        <v>0</v>
      </c>
      <c r="AO108" s="65">
        <f t="shared" si="24"/>
        <v>51.071428571428569</v>
      </c>
      <c r="AP108" s="66">
        <f t="shared" si="32"/>
        <v>10.285714285714286</v>
      </c>
      <c r="AQ108" s="64">
        <f t="shared" si="32"/>
        <v>16.5</v>
      </c>
      <c r="AR108" s="64">
        <f t="shared" si="32"/>
        <v>14</v>
      </c>
      <c r="AS108" s="57">
        <f t="shared" si="26"/>
        <v>8</v>
      </c>
      <c r="AT108" s="64">
        <f t="shared" si="33"/>
        <v>0</v>
      </c>
      <c r="AU108" s="64">
        <f t="shared" si="33"/>
        <v>0</v>
      </c>
      <c r="AV108" s="54">
        <f t="shared" si="28"/>
        <v>48.785714285714285</v>
      </c>
    </row>
    <row r="109" spans="1:295" x14ac:dyDescent="0.2">
      <c r="A109" s="154" t="s">
        <v>130</v>
      </c>
      <c r="B109" s="68">
        <f t="shared" si="17"/>
        <v>110.311004784689</v>
      </c>
      <c r="C109" s="69">
        <f t="shared" si="18"/>
        <v>3.9181818181818215</v>
      </c>
      <c r="D109" s="35">
        <f t="shared" si="19"/>
        <v>-3.9181818181818215</v>
      </c>
      <c r="E109" s="71">
        <v>38</v>
      </c>
      <c r="F109" s="72">
        <v>43</v>
      </c>
      <c r="G109" s="73">
        <v>17</v>
      </c>
      <c r="H109" s="73">
        <v>12</v>
      </c>
      <c r="I109" s="73">
        <v>10</v>
      </c>
      <c r="J109" s="73">
        <v>20</v>
      </c>
      <c r="K109" s="73">
        <v>10</v>
      </c>
      <c r="L109" s="73">
        <v>13</v>
      </c>
      <c r="M109" s="73">
        <v>11</v>
      </c>
      <c r="N109" s="74">
        <v>11</v>
      </c>
      <c r="O109" s="75">
        <v>38</v>
      </c>
      <c r="P109" s="73">
        <v>3</v>
      </c>
      <c r="Q109" s="73">
        <v>10</v>
      </c>
      <c r="R109" s="73">
        <v>9</v>
      </c>
      <c r="S109" s="73">
        <v>14</v>
      </c>
      <c r="T109" s="73">
        <v>2</v>
      </c>
      <c r="U109" s="74">
        <v>0</v>
      </c>
      <c r="V109" s="76">
        <f t="shared" si="29"/>
        <v>30</v>
      </c>
      <c r="W109" s="77">
        <f t="shared" si="29"/>
        <v>50</v>
      </c>
      <c r="X109" s="77">
        <f t="shared" si="29"/>
        <v>90</v>
      </c>
      <c r="Y109" s="77">
        <f t="shared" si="29"/>
        <v>107.69230769230769</v>
      </c>
      <c r="Z109" s="77">
        <f t="shared" si="29"/>
        <v>18.181818181818183</v>
      </c>
      <c r="AA109" s="78">
        <f t="shared" si="29"/>
        <v>0</v>
      </c>
      <c r="AB109" s="79">
        <f t="shared" si="30"/>
        <v>3.6</v>
      </c>
      <c r="AC109" s="80">
        <f t="shared" si="30"/>
        <v>5</v>
      </c>
      <c r="AD109" s="80">
        <f t="shared" si="30"/>
        <v>18</v>
      </c>
      <c r="AE109" s="80">
        <f t="shared" si="30"/>
        <v>10.769230769230768</v>
      </c>
      <c r="AF109" s="80">
        <f t="shared" si="30"/>
        <v>2.3636363636363638</v>
      </c>
      <c r="AG109" s="80">
        <f t="shared" si="30"/>
        <v>0</v>
      </c>
      <c r="AH109" s="81">
        <f t="shared" si="22"/>
        <v>39.732867132867135</v>
      </c>
      <c r="AI109" s="79">
        <f t="shared" si="31"/>
        <v>5.0999999999999996</v>
      </c>
      <c r="AJ109" s="80">
        <f t="shared" si="31"/>
        <v>6</v>
      </c>
      <c r="AK109" s="80">
        <f t="shared" si="31"/>
        <v>9</v>
      </c>
      <c r="AL109" s="80">
        <f t="shared" si="31"/>
        <v>21.538461538461537</v>
      </c>
      <c r="AM109" s="80">
        <f t="shared" si="31"/>
        <v>1.8181818181818183</v>
      </c>
      <c r="AN109" s="80">
        <f t="shared" si="31"/>
        <v>0</v>
      </c>
      <c r="AO109" s="81">
        <f t="shared" si="24"/>
        <v>43.456643356643362</v>
      </c>
      <c r="AP109" s="82">
        <f t="shared" si="32"/>
        <v>5.0999999999999996</v>
      </c>
      <c r="AQ109" s="80">
        <f t="shared" si="32"/>
        <v>6</v>
      </c>
      <c r="AR109" s="80">
        <f t="shared" si="32"/>
        <v>9</v>
      </c>
      <c r="AS109" s="73">
        <f t="shared" si="26"/>
        <v>20</v>
      </c>
      <c r="AT109" s="80">
        <f t="shared" si="33"/>
        <v>1.8181818181818183</v>
      </c>
      <c r="AU109" s="80">
        <f t="shared" si="33"/>
        <v>0</v>
      </c>
      <c r="AV109" s="70">
        <f t="shared" si="28"/>
        <v>41.918181818181822</v>
      </c>
    </row>
    <row r="110" spans="1:295" x14ac:dyDescent="0.2">
      <c r="A110" s="151" t="s">
        <v>131</v>
      </c>
      <c r="B110" s="33">
        <f t="shared" si="17"/>
        <v>104.74658305683236</v>
      </c>
      <c r="C110" s="34">
        <f t="shared" si="18"/>
        <v>1.8037015615962986</v>
      </c>
      <c r="D110" s="35">
        <f t="shared" si="19"/>
        <v>10.196298438403701</v>
      </c>
      <c r="E110" s="36">
        <v>50</v>
      </c>
      <c r="F110" s="37">
        <v>39</v>
      </c>
      <c r="G110" s="38">
        <v>10</v>
      </c>
      <c r="H110" s="38">
        <v>12</v>
      </c>
      <c r="I110" s="38">
        <v>19</v>
      </c>
      <c r="J110" s="38">
        <v>15</v>
      </c>
      <c r="K110" s="38">
        <v>13</v>
      </c>
      <c r="L110" s="38">
        <v>11</v>
      </c>
      <c r="M110" s="38">
        <v>14</v>
      </c>
      <c r="N110" s="39">
        <v>25</v>
      </c>
      <c r="O110" s="40">
        <v>38</v>
      </c>
      <c r="P110" s="38">
        <v>12</v>
      </c>
      <c r="Q110" s="38">
        <v>8</v>
      </c>
      <c r="R110" s="38">
        <v>7</v>
      </c>
      <c r="S110" s="38">
        <v>9</v>
      </c>
      <c r="T110" s="38">
        <v>2</v>
      </c>
      <c r="U110" s="39">
        <v>0</v>
      </c>
      <c r="V110" s="41">
        <f t="shared" si="29"/>
        <v>63.157894736842103</v>
      </c>
      <c r="W110" s="42">
        <f t="shared" si="29"/>
        <v>53.333333333333336</v>
      </c>
      <c r="X110" s="42">
        <f t="shared" si="29"/>
        <v>53.846153846153847</v>
      </c>
      <c r="Y110" s="42">
        <f t="shared" si="29"/>
        <v>81.818181818181827</v>
      </c>
      <c r="Z110" s="42">
        <f t="shared" si="29"/>
        <v>14.285714285714285</v>
      </c>
      <c r="AA110" s="43">
        <f t="shared" si="29"/>
        <v>0</v>
      </c>
      <c r="AB110" s="44">
        <f t="shared" si="30"/>
        <v>7.5789473684210522</v>
      </c>
      <c r="AC110" s="45">
        <f t="shared" si="30"/>
        <v>10.133333333333333</v>
      </c>
      <c r="AD110" s="45">
        <f t="shared" si="30"/>
        <v>8.0769230769230766</v>
      </c>
      <c r="AE110" s="45">
        <f t="shared" si="30"/>
        <v>10.636363636363637</v>
      </c>
      <c r="AF110" s="45">
        <f t="shared" si="30"/>
        <v>1.5714285714285714</v>
      </c>
      <c r="AG110" s="45">
        <f t="shared" si="30"/>
        <v>0</v>
      </c>
      <c r="AH110" s="46">
        <f t="shared" si="22"/>
        <v>37.99699598646967</v>
      </c>
      <c r="AI110" s="44">
        <f t="shared" si="31"/>
        <v>6.3157894736842106</v>
      </c>
      <c r="AJ110" s="45">
        <f t="shared" si="31"/>
        <v>6.4</v>
      </c>
      <c r="AK110" s="45">
        <f t="shared" si="31"/>
        <v>10.230769230769232</v>
      </c>
      <c r="AL110" s="45">
        <f t="shared" si="31"/>
        <v>12.272727272727275</v>
      </c>
      <c r="AM110" s="45">
        <f t="shared" si="31"/>
        <v>1.857142857142857</v>
      </c>
      <c r="AN110" s="45">
        <f t="shared" si="31"/>
        <v>0</v>
      </c>
      <c r="AO110" s="46">
        <f t="shared" si="24"/>
        <v>37.076428834323572</v>
      </c>
      <c r="AP110" s="47">
        <f t="shared" si="32"/>
        <v>6.3157894736842106</v>
      </c>
      <c r="AQ110" s="45">
        <f t="shared" si="32"/>
        <v>6.4</v>
      </c>
      <c r="AR110" s="45">
        <f t="shared" si="32"/>
        <v>10.230769230769232</v>
      </c>
      <c r="AS110" s="38">
        <f t="shared" si="26"/>
        <v>15</v>
      </c>
      <c r="AT110" s="45">
        <f t="shared" si="33"/>
        <v>1.857142857142857</v>
      </c>
      <c r="AU110" s="45">
        <f t="shared" si="33"/>
        <v>0</v>
      </c>
      <c r="AV110" s="48">
        <f t="shared" si="28"/>
        <v>39.803701561596299</v>
      </c>
    </row>
    <row r="111" spans="1:295" s="51" customFormat="1" x14ac:dyDescent="0.2">
      <c r="A111" s="151" t="s">
        <v>132</v>
      </c>
      <c r="B111" s="33">
        <f t="shared" si="17"/>
        <v>92.72727272727272</v>
      </c>
      <c r="C111" s="34">
        <f t="shared" si="18"/>
        <v>-2.7636363636363654</v>
      </c>
      <c r="D111" s="35">
        <f t="shared" si="19"/>
        <v>2.7636363636363654</v>
      </c>
      <c r="E111" s="36">
        <v>38</v>
      </c>
      <c r="F111" s="37">
        <v>31</v>
      </c>
      <c r="G111" s="38">
        <v>7</v>
      </c>
      <c r="H111" s="38">
        <v>11</v>
      </c>
      <c r="I111" s="38">
        <v>7</v>
      </c>
      <c r="J111" s="38">
        <v>5</v>
      </c>
      <c r="K111" s="38">
        <v>11</v>
      </c>
      <c r="L111" s="38">
        <v>15</v>
      </c>
      <c r="M111" s="38">
        <v>11</v>
      </c>
      <c r="N111" s="39">
        <v>10</v>
      </c>
      <c r="O111" s="40">
        <v>38</v>
      </c>
      <c r="P111" s="38">
        <v>1</v>
      </c>
      <c r="Q111" s="38">
        <v>8</v>
      </c>
      <c r="R111" s="38">
        <v>12</v>
      </c>
      <c r="S111" s="38">
        <v>13</v>
      </c>
      <c r="T111" s="38">
        <v>4</v>
      </c>
      <c r="U111" s="39">
        <v>0</v>
      </c>
      <c r="V111" s="41">
        <f t="shared" si="29"/>
        <v>14.285714285714285</v>
      </c>
      <c r="W111" s="42">
        <f t="shared" si="29"/>
        <v>160</v>
      </c>
      <c r="X111" s="42">
        <f t="shared" si="29"/>
        <v>109.09090909090908</v>
      </c>
      <c r="Y111" s="42">
        <f t="shared" si="29"/>
        <v>86.666666666666671</v>
      </c>
      <c r="Z111" s="42">
        <f t="shared" si="29"/>
        <v>36.363636363636367</v>
      </c>
      <c r="AA111" s="43">
        <f t="shared" si="29"/>
        <v>0</v>
      </c>
      <c r="AB111" s="44">
        <f t="shared" si="30"/>
        <v>1.5714285714285714</v>
      </c>
      <c r="AC111" s="45">
        <f t="shared" si="30"/>
        <v>11.2</v>
      </c>
      <c r="AD111" s="45">
        <f t="shared" si="30"/>
        <v>5.4545454545454541</v>
      </c>
      <c r="AE111" s="45">
        <f t="shared" si="30"/>
        <v>9.5333333333333332</v>
      </c>
      <c r="AF111" s="45">
        <f t="shared" si="30"/>
        <v>5.454545454545455</v>
      </c>
      <c r="AG111" s="45">
        <f t="shared" si="30"/>
        <v>0</v>
      </c>
      <c r="AH111" s="46">
        <f t="shared" si="22"/>
        <v>33.21385281385281</v>
      </c>
      <c r="AI111" s="44">
        <f t="shared" si="31"/>
        <v>1</v>
      </c>
      <c r="AJ111" s="45">
        <f t="shared" si="31"/>
        <v>17.600000000000001</v>
      </c>
      <c r="AK111" s="45">
        <f t="shared" si="31"/>
        <v>7.6363636363636349</v>
      </c>
      <c r="AL111" s="45">
        <f t="shared" si="31"/>
        <v>4.3333333333333339</v>
      </c>
      <c r="AM111" s="45">
        <f t="shared" si="31"/>
        <v>4.0000000000000009</v>
      </c>
      <c r="AN111" s="45">
        <f t="shared" si="31"/>
        <v>0</v>
      </c>
      <c r="AO111" s="46">
        <f t="shared" si="24"/>
        <v>34.56969696969697</v>
      </c>
      <c r="AP111" s="47">
        <f t="shared" si="32"/>
        <v>1</v>
      </c>
      <c r="AQ111" s="45">
        <f t="shared" si="32"/>
        <v>17.600000000000001</v>
      </c>
      <c r="AR111" s="45">
        <f t="shared" si="32"/>
        <v>7.6363636363636349</v>
      </c>
      <c r="AS111" s="38">
        <f t="shared" si="26"/>
        <v>5</v>
      </c>
      <c r="AT111" s="45">
        <f t="shared" si="33"/>
        <v>4.0000000000000009</v>
      </c>
      <c r="AU111" s="45">
        <f t="shared" si="33"/>
        <v>0</v>
      </c>
      <c r="AV111" s="48">
        <f t="shared" si="28"/>
        <v>35.236363636363635</v>
      </c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  <c r="BM111" s="14"/>
      <c r="BN111" s="14"/>
      <c r="BO111" s="14"/>
      <c r="BP111" s="14"/>
      <c r="BQ111" s="14"/>
      <c r="BR111" s="14"/>
      <c r="BS111" s="14"/>
      <c r="BT111" s="14"/>
      <c r="BU111" s="14"/>
      <c r="BV111" s="14"/>
      <c r="BW111" s="14"/>
      <c r="BX111" s="14"/>
      <c r="BY111" s="14"/>
      <c r="BZ111" s="14"/>
      <c r="CA111" s="14"/>
      <c r="CB111" s="14"/>
      <c r="CC111" s="14"/>
      <c r="CD111" s="14"/>
      <c r="CE111" s="14"/>
      <c r="CF111" s="14"/>
      <c r="CG111" s="14"/>
      <c r="CH111" s="14"/>
      <c r="CI111" s="14"/>
      <c r="CJ111" s="14"/>
      <c r="CK111" s="14"/>
      <c r="CL111" s="14"/>
      <c r="CM111" s="14"/>
      <c r="CN111" s="14"/>
      <c r="CO111" s="14"/>
      <c r="CP111" s="14"/>
      <c r="CQ111" s="14"/>
      <c r="CR111" s="14"/>
      <c r="CS111" s="14"/>
      <c r="CT111" s="14"/>
      <c r="CU111" s="14"/>
      <c r="CV111" s="14"/>
      <c r="CW111" s="14"/>
      <c r="CX111" s="14"/>
      <c r="CY111" s="14"/>
      <c r="CZ111" s="14"/>
      <c r="DA111" s="14"/>
      <c r="DB111" s="14"/>
      <c r="DC111" s="14"/>
      <c r="DD111" s="14"/>
      <c r="DE111" s="14"/>
      <c r="DF111" s="14"/>
      <c r="DG111" s="14"/>
      <c r="DH111" s="14"/>
      <c r="DI111" s="14"/>
      <c r="DJ111" s="14"/>
      <c r="DK111" s="14"/>
      <c r="DL111" s="14"/>
      <c r="DM111" s="14"/>
      <c r="DN111" s="14"/>
      <c r="DO111" s="14"/>
      <c r="DP111" s="14"/>
      <c r="DQ111" s="14"/>
      <c r="DR111" s="14"/>
      <c r="DS111" s="14"/>
      <c r="DT111" s="14"/>
      <c r="DU111" s="14"/>
      <c r="DV111" s="14"/>
      <c r="DW111" s="14"/>
      <c r="DX111" s="14"/>
      <c r="DY111" s="14"/>
      <c r="DZ111" s="14"/>
      <c r="EA111" s="14"/>
      <c r="EB111" s="14"/>
      <c r="EC111" s="14"/>
      <c r="ED111" s="14"/>
      <c r="EE111" s="14"/>
      <c r="EF111" s="14"/>
      <c r="EG111" s="14"/>
      <c r="EH111" s="14"/>
      <c r="EI111" s="14"/>
      <c r="EJ111" s="14"/>
      <c r="EK111" s="14"/>
      <c r="EL111" s="14"/>
      <c r="EM111" s="14"/>
      <c r="EN111" s="14"/>
      <c r="EO111" s="14"/>
      <c r="EP111" s="14"/>
      <c r="EQ111" s="14"/>
      <c r="ER111" s="14"/>
      <c r="ES111" s="14"/>
      <c r="ET111" s="14"/>
      <c r="EU111" s="14"/>
      <c r="EV111" s="14"/>
      <c r="EW111" s="14"/>
      <c r="EX111" s="14"/>
      <c r="EY111" s="14"/>
      <c r="EZ111" s="14"/>
      <c r="FA111" s="14"/>
      <c r="FB111" s="14"/>
      <c r="FC111" s="14"/>
      <c r="FD111" s="14"/>
      <c r="FE111" s="14"/>
      <c r="FF111" s="14"/>
      <c r="FG111" s="14"/>
      <c r="FH111" s="14"/>
      <c r="FI111" s="14"/>
      <c r="FJ111" s="14"/>
      <c r="FK111" s="14"/>
      <c r="FL111" s="14"/>
      <c r="FM111" s="14"/>
      <c r="FN111" s="14"/>
      <c r="FO111" s="14"/>
      <c r="FP111" s="14"/>
      <c r="FQ111" s="14"/>
      <c r="FR111" s="14"/>
      <c r="FS111" s="14"/>
      <c r="FT111" s="14"/>
      <c r="FU111" s="14"/>
      <c r="FV111" s="14"/>
      <c r="FW111" s="14"/>
      <c r="FX111" s="14"/>
      <c r="FY111" s="14"/>
      <c r="FZ111" s="14"/>
      <c r="GA111" s="14"/>
      <c r="GB111" s="14"/>
      <c r="GC111" s="14"/>
      <c r="GD111" s="14"/>
      <c r="GE111" s="14"/>
      <c r="GF111" s="14"/>
      <c r="GG111" s="14"/>
      <c r="GH111" s="14"/>
      <c r="GI111" s="14"/>
      <c r="GJ111" s="14"/>
      <c r="GK111" s="14"/>
      <c r="GL111" s="14"/>
      <c r="GM111" s="14"/>
      <c r="GN111" s="14"/>
      <c r="GO111" s="14"/>
      <c r="GP111" s="14"/>
      <c r="GQ111" s="14"/>
      <c r="GR111" s="14"/>
      <c r="GS111" s="14"/>
      <c r="GT111" s="14"/>
      <c r="GU111" s="14"/>
      <c r="GV111" s="14"/>
      <c r="GW111" s="14"/>
      <c r="GX111" s="14"/>
      <c r="GY111" s="14"/>
      <c r="GZ111" s="14"/>
      <c r="HA111" s="14"/>
      <c r="HB111" s="14"/>
      <c r="HC111" s="14"/>
      <c r="HD111" s="14"/>
      <c r="HE111" s="14"/>
      <c r="HF111" s="14"/>
      <c r="HG111" s="14"/>
      <c r="HH111" s="14"/>
      <c r="HI111" s="14"/>
      <c r="HJ111" s="14"/>
      <c r="HK111" s="14"/>
      <c r="HL111" s="14"/>
      <c r="HM111" s="14"/>
      <c r="HN111" s="14"/>
      <c r="HO111" s="14"/>
      <c r="HP111" s="14"/>
      <c r="HQ111" s="14"/>
      <c r="HR111" s="14"/>
      <c r="HS111" s="14"/>
      <c r="HT111" s="14"/>
      <c r="HU111" s="14"/>
      <c r="HV111" s="14"/>
      <c r="HW111" s="14"/>
      <c r="HX111" s="14"/>
      <c r="HY111" s="14"/>
      <c r="HZ111" s="14"/>
      <c r="IA111" s="14"/>
      <c r="IB111" s="14"/>
      <c r="IC111" s="14"/>
      <c r="ID111" s="14"/>
      <c r="IE111" s="14"/>
      <c r="IF111" s="14"/>
      <c r="IG111" s="14"/>
      <c r="IH111" s="14"/>
      <c r="II111" s="14"/>
      <c r="IJ111" s="14"/>
      <c r="IK111" s="14"/>
      <c r="IL111" s="14"/>
      <c r="IM111" s="14"/>
      <c r="IN111" s="14"/>
      <c r="IO111" s="14"/>
      <c r="IP111" s="14"/>
      <c r="IQ111" s="14"/>
      <c r="IR111" s="14"/>
      <c r="IS111" s="14"/>
      <c r="IT111" s="14"/>
      <c r="IU111" s="14"/>
      <c r="IV111" s="14"/>
      <c r="IW111" s="14"/>
      <c r="IX111" s="14"/>
      <c r="IY111" s="14"/>
      <c r="IZ111" s="14"/>
      <c r="JA111" s="14"/>
      <c r="JB111" s="14"/>
      <c r="JC111" s="14"/>
      <c r="JD111" s="14"/>
      <c r="JE111" s="14"/>
      <c r="JF111" s="14"/>
      <c r="JG111" s="14"/>
      <c r="JH111" s="14"/>
      <c r="JI111" s="14"/>
      <c r="JJ111" s="14"/>
      <c r="JK111" s="14"/>
      <c r="JL111" s="14"/>
      <c r="JM111" s="14"/>
      <c r="JN111" s="14"/>
      <c r="JO111" s="14"/>
      <c r="JP111" s="14"/>
      <c r="JQ111" s="14"/>
      <c r="JR111" s="14"/>
      <c r="JS111" s="14"/>
      <c r="JT111" s="14"/>
      <c r="JU111" s="14"/>
      <c r="JV111" s="14"/>
      <c r="JW111" s="14"/>
      <c r="JX111" s="14"/>
      <c r="JY111" s="14"/>
      <c r="JZ111" s="14"/>
      <c r="KA111" s="14"/>
      <c r="KB111" s="14"/>
      <c r="KC111" s="14"/>
      <c r="KD111" s="14"/>
      <c r="KE111" s="14"/>
      <c r="KF111" s="14"/>
      <c r="KG111" s="14"/>
      <c r="KH111" s="14"/>
      <c r="KI111" s="14"/>
    </row>
    <row r="112" spans="1:295" x14ac:dyDescent="0.2">
      <c r="A112" s="151" t="s">
        <v>133</v>
      </c>
      <c r="B112" s="33">
        <f t="shared" si="17"/>
        <v>89.473684210526315</v>
      </c>
      <c r="C112" s="34">
        <f t="shared" si="18"/>
        <v>-4</v>
      </c>
      <c r="D112" s="35">
        <f t="shared" si="19"/>
        <v>16</v>
      </c>
      <c r="E112" s="36">
        <v>50</v>
      </c>
      <c r="F112" s="37">
        <v>18</v>
      </c>
      <c r="G112" s="38">
        <v>3</v>
      </c>
      <c r="H112" s="38">
        <v>6</v>
      </c>
      <c r="I112" s="38">
        <v>9</v>
      </c>
      <c r="J112" s="38">
        <v>6</v>
      </c>
      <c r="K112" s="38">
        <v>6</v>
      </c>
      <c r="L112" s="38">
        <v>6</v>
      </c>
      <c r="M112" s="38">
        <v>6</v>
      </c>
      <c r="N112" s="39">
        <v>11</v>
      </c>
      <c r="O112" s="40">
        <v>38</v>
      </c>
      <c r="P112" s="38">
        <v>3</v>
      </c>
      <c r="Q112" s="38">
        <v>10</v>
      </c>
      <c r="R112" s="38">
        <v>10</v>
      </c>
      <c r="S112" s="38">
        <v>13</v>
      </c>
      <c r="T112" s="38">
        <v>2</v>
      </c>
      <c r="U112" s="39">
        <v>0</v>
      </c>
      <c r="V112" s="41">
        <f t="shared" si="29"/>
        <v>33.333333333333329</v>
      </c>
      <c r="W112" s="42">
        <f t="shared" si="29"/>
        <v>166.66666666666669</v>
      </c>
      <c r="X112" s="42">
        <f t="shared" si="29"/>
        <v>166.66666666666669</v>
      </c>
      <c r="Y112" s="42">
        <f t="shared" si="29"/>
        <v>216.66666666666666</v>
      </c>
      <c r="Z112" s="42">
        <f t="shared" si="29"/>
        <v>33.333333333333329</v>
      </c>
      <c r="AA112" s="43">
        <f t="shared" si="29"/>
        <v>0</v>
      </c>
      <c r="AB112" s="44">
        <f t="shared" si="30"/>
        <v>1.9999999999999998</v>
      </c>
      <c r="AC112" s="45">
        <f t="shared" si="30"/>
        <v>15.000000000000002</v>
      </c>
      <c r="AD112" s="45">
        <f t="shared" si="30"/>
        <v>10.000000000000002</v>
      </c>
      <c r="AE112" s="45">
        <f t="shared" si="30"/>
        <v>13</v>
      </c>
      <c r="AF112" s="45">
        <f t="shared" si="30"/>
        <v>1.9999999999999998</v>
      </c>
      <c r="AG112" s="45">
        <f t="shared" si="30"/>
        <v>0</v>
      </c>
      <c r="AH112" s="46">
        <f t="shared" si="22"/>
        <v>42</v>
      </c>
      <c r="AI112" s="44">
        <f t="shared" si="31"/>
        <v>0.99999999999999989</v>
      </c>
      <c r="AJ112" s="45">
        <f t="shared" si="31"/>
        <v>10.000000000000002</v>
      </c>
      <c r="AK112" s="45">
        <f t="shared" si="31"/>
        <v>15.000000000000002</v>
      </c>
      <c r="AL112" s="45">
        <f t="shared" si="31"/>
        <v>13</v>
      </c>
      <c r="AM112" s="45">
        <f t="shared" si="31"/>
        <v>1.9999999999999998</v>
      </c>
      <c r="AN112" s="45">
        <f t="shared" si="31"/>
        <v>0</v>
      </c>
      <c r="AO112" s="46">
        <f t="shared" si="24"/>
        <v>41</v>
      </c>
      <c r="AP112" s="47">
        <f t="shared" si="32"/>
        <v>0.99999999999999989</v>
      </c>
      <c r="AQ112" s="45">
        <f t="shared" si="32"/>
        <v>10.000000000000002</v>
      </c>
      <c r="AR112" s="45">
        <f t="shared" si="32"/>
        <v>15.000000000000002</v>
      </c>
      <c r="AS112" s="38">
        <f t="shared" si="26"/>
        <v>6</v>
      </c>
      <c r="AT112" s="45">
        <f t="shared" si="33"/>
        <v>1.9999999999999998</v>
      </c>
      <c r="AU112" s="45">
        <f t="shared" si="33"/>
        <v>0</v>
      </c>
      <c r="AV112" s="48">
        <f t="shared" si="28"/>
        <v>34</v>
      </c>
    </row>
    <row r="113" spans="1:295" s="32" customFormat="1" x14ac:dyDescent="0.2">
      <c r="A113" s="155" t="s">
        <v>134</v>
      </c>
      <c r="B113" s="83">
        <f t="shared" si="17"/>
        <v>133.24485199485198</v>
      </c>
      <c r="C113" s="84">
        <f t="shared" si="18"/>
        <v>12.300595238095241</v>
      </c>
      <c r="D113" s="35">
        <f t="shared" si="19"/>
        <v>-11.300595238095241</v>
      </c>
      <c r="E113" s="49">
        <v>38</v>
      </c>
      <c r="F113" s="86">
        <v>43</v>
      </c>
      <c r="G113" s="87">
        <v>10</v>
      </c>
      <c r="H113" s="87">
        <v>18</v>
      </c>
      <c r="I113" s="87">
        <v>21</v>
      </c>
      <c r="J113" s="87">
        <v>12</v>
      </c>
      <c r="K113" s="87">
        <v>16</v>
      </c>
      <c r="L113" s="87">
        <v>15</v>
      </c>
      <c r="M113" s="87">
        <v>12</v>
      </c>
      <c r="N113" s="88">
        <v>8</v>
      </c>
      <c r="O113" s="89">
        <v>37</v>
      </c>
      <c r="P113" s="87">
        <v>11</v>
      </c>
      <c r="Q113" s="87">
        <v>10</v>
      </c>
      <c r="R113" s="87">
        <v>13</v>
      </c>
      <c r="S113" s="87">
        <v>3</v>
      </c>
      <c r="T113" s="87">
        <v>0</v>
      </c>
      <c r="U113" s="88">
        <v>0</v>
      </c>
      <c r="V113" s="90">
        <f t="shared" si="29"/>
        <v>52.380952380952387</v>
      </c>
      <c r="W113" s="91">
        <f t="shared" si="29"/>
        <v>83.333333333333343</v>
      </c>
      <c r="X113" s="91">
        <f t="shared" si="29"/>
        <v>81.25</v>
      </c>
      <c r="Y113" s="91">
        <f t="shared" si="29"/>
        <v>20</v>
      </c>
      <c r="Z113" s="91">
        <f t="shared" si="29"/>
        <v>0</v>
      </c>
      <c r="AA113" s="92">
        <f t="shared" si="29"/>
        <v>0</v>
      </c>
      <c r="AB113" s="93">
        <f t="shared" si="30"/>
        <v>9.4285714285714306</v>
      </c>
      <c r="AC113" s="94">
        <f t="shared" si="30"/>
        <v>17.500000000000004</v>
      </c>
      <c r="AD113" s="94">
        <f t="shared" si="30"/>
        <v>9.75</v>
      </c>
      <c r="AE113" s="94">
        <f t="shared" si="30"/>
        <v>3.2</v>
      </c>
      <c r="AF113" s="94">
        <f t="shared" si="30"/>
        <v>0</v>
      </c>
      <c r="AG113" s="94">
        <f t="shared" si="30"/>
        <v>0</v>
      </c>
      <c r="AH113" s="95">
        <f t="shared" si="22"/>
        <v>39.878571428571433</v>
      </c>
      <c r="AI113" s="93">
        <f t="shared" si="31"/>
        <v>5.2380952380952381</v>
      </c>
      <c r="AJ113" s="94">
        <f t="shared" si="31"/>
        <v>15.000000000000002</v>
      </c>
      <c r="AK113" s="94">
        <f t="shared" si="31"/>
        <v>17.0625</v>
      </c>
      <c r="AL113" s="94">
        <f t="shared" si="31"/>
        <v>2.4</v>
      </c>
      <c r="AM113" s="94">
        <f t="shared" si="31"/>
        <v>0</v>
      </c>
      <c r="AN113" s="94">
        <f t="shared" si="31"/>
        <v>0</v>
      </c>
      <c r="AO113" s="95">
        <f t="shared" si="24"/>
        <v>39.700595238095239</v>
      </c>
      <c r="AP113" s="96">
        <f t="shared" si="32"/>
        <v>5.2380952380952381</v>
      </c>
      <c r="AQ113" s="94">
        <f t="shared" si="32"/>
        <v>15.000000000000002</v>
      </c>
      <c r="AR113" s="94">
        <f t="shared" si="32"/>
        <v>17.0625</v>
      </c>
      <c r="AS113" s="87">
        <f t="shared" si="26"/>
        <v>12</v>
      </c>
      <c r="AT113" s="94">
        <f t="shared" si="33"/>
        <v>0</v>
      </c>
      <c r="AU113" s="94">
        <f t="shared" si="33"/>
        <v>0</v>
      </c>
      <c r="AV113" s="85">
        <f t="shared" si="28"/>
        <v>49.300595238095241</v>
      </c>
      <c r="AW113" s="14"/>
      <c r="AX113" s="14"/>
      <c r="AY113" s="14"/>
      <c r="AZ113" s="14"/>
      <c r="BA113" s="14"/>
      <c r="BB113" s="14"/>
      <c r="BC113" s="14"/>
      <c r="BD113" s="14"/>
      <c r="BE113" s="14"/>
      <c r="BF113" s="14"/>
      <c r="BG113" s="14"/>
      <c r="BH113" s="14"/>
      <c r="BI113" s="14"/>
      <c r="BJ113" s="14"/>
      <c r="BK113" s="14"/>
      <c r="BL113" s="14"/>
      <c r="BM113" s="14"/>
      <c r="BN113" s="14"/>
      <c r="BO113" s="14"/>
      <c r="BP113" s="14"/>
      <c r="BQ113" s="14"/>
      <c r="BR113" s="14"/>
      <c r="BS113" s="14"/>
      <c r="BT113" s="14"/>
      <c r="BU113" s="14"/>
      <c r="BV113" s="14"/>
      <c r="BW113" s="14"/>
      <c r="BX113" s="14"/>
      <c r="BY113" s="14"/>
      <c r="BZ113" s="14"/>
      <c r="CA113" s="14"/>
      <c r="CB113" s="14"/>
      <c r="CC113" s="14"/>
      <c r="CD113" s="14"/>
      <c r="CE113" s="14"/>
      <c r="CF113" s="14"/>
      <c r="CG113" s="14"/>
      <c r="CH113" s="14"/>
      <c r="CI113" s="14"/>
      <c r="CJ113" s="14"/>
      <c r="CK113" s="14"/>
      <c r="CL113" s="14"/>
      <c r="CM113" s="14"/>
      <c r="CN113" s="14"/>
      <c r="CO113" s="14"/>
      <c r="CP113" s="14"/>
      <c r="CQ113" s="14"/>
      <c r="CR113" s="14"/>
      <c r="CS113" s="14"/>
      <c r="CT113" s="14"/>
      <c r="CU113" s="14"/>
      <c r="CV113" s="14"/>
      <c r="CW113" s="14"/>
      <c r="CX113" s="14"/>
      <c r="CY113" s="14"/>
      <c r="CZ113" s="14"/>
      <c r="DA113" s="14"/>
      <c r="DB113" s="14"/>
      <c r="DC113" s="14"/>
      <c r="DD113" s="14"/>
      <c r="DE113" s="14"/>
      <c r="DF113" s="14"/>
      <c r="DG113" s="14"/>
      <c r="DH113" s="14"/>
      <c r="DI113" s="14"/>
      <c r="DJ113" s="14"/>
      <c r="DK113" s="14"/>
      <c r="DL113" s="14"/>
      <c r="DM113" s="14"/>
      <c r="DN113" s="14"/>
      <c r="DO113" s="14"/>
      <c r="DP113" s="14"/>
      <c r="DQ113" s="14"/>
      <c r="DR113" s="14"/>
      <c r="DS113" s="14"/>
      <c r="DT113" s="14"/>
      <c r="DU113" s="14"/>
      <c r="DV113" s="14"/>
      <c r="DW113" s="14"/>
      <c r="DX113" s="14"/>
      <c r="DY113" s="14"/>
      <c r="DZ113" s="14"/>
      <c r="EA113" s="14"/>
      <c r="EB113" s="14"/>
      <c r="EC113" s="14"/>
      <c r="ED113" s="14"/>
      <c r="EE113" s="14"/>
      <c r="EF113" s="14"/>
      <c r="EG113" s="14"/>
      <c r="EH113" s="14"/>
      <c r="EI113" s="14"/>
      <c r="EJ113" s="14"/>
      <c r="EK113" s="14"/>
      <c r="EL113" s="14"/>
      <c r="EM113" s="14"/>
      <c r="EN113" s="14"/>
      <c r="EO113" s="14"/>
      <c r="EP113" s="14"/>
      <c r="EQ113" s="14"/>
      <c r="ER113" s="14"/>
      <c r="ES113" s="14"/>
      <c r="ET113" s="14"/>
      <c r="EU113" s="14"/>
      <c r="EV113" s="14"/>
      <c r="EW113" s="14"/>
      <c r="EX113" s="14"/>
      <c r="EY113" s="14"/>
      <c r="EZ113" s="14"/>
      <c r="FA113" s="14"/>
      <c r="FB113" s="14"/>
      <c r="FC113" s="14"/>
      <c r="FD113" s="14"/>
      <c r="FE113" s="14"/>
      <c r="FF113" s="14"/>
      <c r="FG113" s="14"/>
      <c r="FH113" s="14"/>
      <c r="FI113" s="14"/>
      <c r="FJ113" s="14"/>
      <c r="FK113" s="14"/>
      <c r="FL113" s="14"/>
      <c r="FM113" s="14"/>
      <c r="FN113" s="14"/>
      <c r="FO113" s="14"/>
      <c r="FP113" s="14"/>
      <c r="FQ113" s="14"/>
      <c r="FR113" s="14"/>
      <c r="FS113" s="14"/>
      <c r="FT113" s="14"/>
      <c r="FU113" s="14"/>
      <c r="FV113" s="14"/>
      <c r="FW113" s="14"/>
      <c r="FX113" s="14"/>
      <c r="FY113" s="14"/>
      <c r="FZ113" s="14"/>
      <c r="GA113" s="14"/>
      <c r="GB113" s="14"/>
      <c r="GC113" s="14"/>
      <c r="GD113" s="14"/>
      <c r="GE113" s="14"/>
      <c r="GF113" s="14"/>
      <c r="GG113" s="14"/>
      <c r="GH113" s="14"/>
      <c r="GI113" s="14"/>
      <c r="GJ113" s="14"/>
      <c r="GK113" s="14"/>
      <c r="GL113" s="14"/>
      <c r="GM113" s="14"/>
      <c r="GN113" s="14"/>
      <c r="GO113" s="14"/>
      <c r="GP113" s="14"/>
      <c r="GQ113" s="14"/>
      <c r="GR113" s="14"/>
      <c r="GS113" s="14"/>
      <c r="GT113" s="14"/>
      <c r="GU113" s="14"/>
      <c r="GV113" s="14"/>
      <c r="GW113" s="14"/>
      <c r="GX113" s="14"/>
      <c r="GY113" s="14"/>
      <c r="GZ113" s="14"/>
      <c r="HA113" s="14"/>
      <c r="HB113" s="14"/>
      <c r="HC113" s="14"/>
      <c r="HD113" s="14"/>
      <c r="HE113" s="14"/>
      <c r="HF113" s="14"/>
      <c r="HG113" s="14"/>
      <c r="HH113" s="14"/>
      <c r="HI113" s="14"/>
      <c r="HJ113" s="14"/>
      <c r="HK113" s="14"/>
      <c r="HL113" s="14"/>
      <c r="HM113" s="14"/>
      <c r="HN113" s="14"/>
      <c r="HO113" s="14"/>
      <c r="HP113" s="14"/>
      <c r="HQ113" s="14"/>
      <c r="HR113" s="14"/>
      <c r="HS113" s="14"/>
      <c r="HT113" s="14"/>
      <c r="HU113" s="14"/>
      <c r="HV113" s="14"/>
      <c r="HW113" s="14"/>
      <c r="HX113" s="14"/>
      <c r="HY113" s="14"/>
      <c r="HZ113" s="14"/>
      <c r="IA113" s="14"/>
      <c r="IB113" s="14"/>
      <c r="IC113" s="14"/>
      <c r="ID113" s="14"/>
      <c r="IE113" s="14"/>
      <c r="IF113" s="14"/>
      <c r="IG113" s="14"/>
      <c r="IH113" s="14"/>
      <c r="II113" s="14"/>
      <c r="IJ113" s="14"/>
      <c r="IK113" s="14"/>
      <c r="IL113" s="14"/>
      <c r="IM113" s="14"/>
      <c r="IN113" s="14"/>
      <c r="IO113" s="14"/>
      <c r="IP113" s="14"/>
      <c r="IQ113" s="14"/>
      <c r="IR113" s="14"/>
      <c r="IS113" s="14"/>
      <c r="IT113" s="14"/>
      <c r="IU113" s="14"/>
      <c r="IV113" s="14"/>
      <c r="IW113" s="14"/>
      <c r="IX113" s="14"/>
      <c r="IY113" s="14"/>
      <c r="IZ113" s="14"/>
      <c r="JA113" s="14"/>
      <c r="JB113" s="14"/>
      <c r="JC113" s="14"/>
      <c r="JD113" s="14"/>
      <c r="JE113" s="14"/>
      <c r="JF113" s="14"/>
      <c r="JG113" s="14"/>
      <c r="JH113" s="14"/>
      <c r="JI113" s="14"/>
      <c r="JJ113" s="14"/>
      <c r="JK113" s="14"/>
      <c r="JL113" s="14"/>
      <c r="JM113" s="14"/>
      <c r="JN113" s="14"/>
      <c r="JO113" s="14"/>
      <c r="JP113" s="14"/>
      <c r="JQ113" s="14"/>
      <c r="JR113" s="14"/>
      <c r="JS113" s="14"/>
      <c r="JT113" s="14"/>
      <c r="JU113" s="14"/>
      <c r="JV113" s="14"/>
      <c r="JW113" s="14"/>
      <c r="JX113" s="14"/>
      <c r="JY113" s="14"/>
      <c r="JZ113" s="14"/>
      <c r="KA113" s="14"/>
      <c r="KB113" s="14"/>
      <c r="KC113" s="14"/>
      <c r="KD113" s="14"/>
      <c r="KE113" s="14"/>
      <c r="KF113" s="14"/>
      <c r="KG113" s="14"/>
      <c r="KH113" s="14"/>
      <c r="KI113" s="14"/>
    </row>
    <row r="114" spans="1:295" x14ac:dyDescent="0.2">
      <c r="A114" s="154" t="s">
        <v>135</v>
      </c>
      <c r="B114" s="68">
        <f t="shared" si="17"/>
        <v>116.08108108108108</v>
      </c>
      <c r="C114" s="69">
        <f t="shared" si="18"/>
        <v>5.9500000000000028</v>
      </c>
      <c r="D114" s="35">
        <f t="shared" si="19"/>
        <v>17.049999999999997</v>
      </c>
      <c r="E114" s="71">
        <v>60</v>
      </c>
      <c r="F114" s="72">
        <v>24</v>
      </c>
      <c r="G114" s="73">
        <v>10</v>
      </c>
      <c r="H114" s="73">
        <v>10</v>
      </c>
      <c r="I114" s="73">
        <v>8</v>
      </c>
      <c r="J114" s="73">
        <v>5</v>
      </c>
      <c r="K114" s="73">
        <v>8</v>
      </c>
      <c r="L114" s="73">
        <v>11</v>
      </c>
      <c r="M114" s="73">
        <v>5</v>
      </c>
      <c r="N114" s="74">
        <v>13</v>
      </c>
      <c r="O114" s="75">
        <v>37</v>
      </c>
      <c r="P114" s="73">
        <v>3</v>
      </c>
      <c r="Q114" s="73">
        <v>10</v>
      </c>
      <c r="R114" s="73">
        <v>11</v>
      </c>
      <c r="S114" s="73">
        <v>11</v>
      </c>
      <c r="T114" s="73">
        <v>2</v>
      </c>
      <c r="U114" s="74">
        <v>0</v>
      </c>
      <c r="V114" s="76">
        <f t="shared" si="29"/>
        <v>37.5</v>
      </c>
      <c r="W114" s="77">
        <f t="shared" si="29"/>
        <v>200</v>
      </c>
      <c r="X114" s="77">
        <f t="shared" si="29"/>
        <v>137.5</v>
      </c>
      <c r="Y114" s="77">
        <f t="shared" si="29"/>
        <v>100</v>
      </c>
      <c r="Z114" s="77">
        <f t="shared" si="29"/>
        <v>40</v>
      </c>
      <c r="AA114" s="78">
        <f t="shared" si="29"/>
        <v>0</v>
      </c>
      <c r="AB114" s="79">
        <f t="shared" si="30"/>
        <v>3.75</v>
      </c>
      <c r="AC114" s="80">
        <f t="shared" si="30"/>
        <v>16</v>
      </c>
      <c r="AD114" s="80">
        <f t="shared" si="30"/>
        <v>6.875</v>
      </c>
      <c r="AE114" s="80">
        <f t="shared" si="30"/>
        <v>8</v>
      </c>
      <c r="AF114" s="80">
        <f t="shared" si="30"/>
        <v>4.4000000000000004</v>
      </c>
      <c r="AG114" s="80">
        <f t="shared" si="30"/>
        <v>0</v>
      </c>
      <c r="AH114" s="81">
        <f t="shared" si="22"/>
        <v>39.024999999999999</v>
      </c>
      <c r="AI114" s="79">
        <f t="shared" si="31"/>
        <v>3.75</v>
      </c>
      <c r="AJ114" s="80">
        <f t="shared" si="31"/>
        <v>20</v>
      </c>
      <c r="AK114" s="80">
        <f t="shared" si="31"/>
        <v>11</v>
      </c>
      <c r="AL114" s="80">
        <f t="shared" si="31"/>
        <v>5</v>
      </c>
      <c r="AM114" s="80">
        <f t="shared" si="31"/>
        <v>3.2</v>
      </c>
      <c r="AN114" s="80">
        <f t="shared" si="31"/>
        <v>0</v>
      </c>
      <c r="AO114" s="81">
        <f t="shared" si="24"/>
        <v>42.95</v>
      </c>
      <c r="AP114" s="82">
        <f t="shared" si="32"/>
        <v>3.75</v>
      </c>
      <c r="AQ114" s="80">
        <f t="shared" si="32"/>
        <v>20</v>
      </c>
      <c r="AR114" s="80">
        <f t="shared" si="32"/>
        <v>11</v>
      </c>
      <c r="AS114" s="73">
        <f t="shared" si="26"/>
        <v>5</v>
      </c>
      <c r="AT114" s="80">
        <f t="shared" si="33"/>
        <v>3.2</v>
      </c>
      <c r="AU114" s="80">
        <f t="shared" si="33"/>
        <v>0</v>
      </c>
      <c r="AV114" s="70">
        <f t="shared" si="28"/>
        <v>42.95</v>
      </c>
    </row>
    <row r="115" spans="1:295" x14ac:dyDescent="0.2">
      <c r="A115" s="151" t="s">
        <v>136</v>
      </c>
      <c r="B115" s="33">
        <f t="shared" si="17"/>
        <v>82.738192738192737</v>
      </c>
      <c r="C115" s="34">
        <f t="shared" si="18"/>
        <v>-6.3868686868686879</v>
      </c>
      <c r="D115" s="35">
        <f t="shared" si="19"/>
        <v>5.3868686868686879</v>
      </c>
      <c r="E115" s="36">
        <v>36</v>
      </c>
      <c r="F115" s="37">
        <v>26</v>
      </c>
      <c r="G115" s="38">
        <v>13</v>
      </c>
      <c r="H115" s="38">
        <v>6</v>
      </c>
      <c r="I115" s="38">
        <v>5</v>
      </c>
      <c r="J115" s="38">
        <v>11</v>
      </c>
      <c r="K115" s="38">
        <v>9</v>
      </c>
      <c r="L115" s="38">
        <v>6</v>
      </c>
      <c r="M115" s="38">
        <v>10</v>
      </c>
      <c r="N115" s="39">
        <v>4</v>
      </c>
      <c r="O115" s="40">
        <v>37</v>
      </c>
      <c r="P115" s="38">
        <v>1</v>
      </c>
      <c r="Q115" s="38">
        <v>13</v>
      </c>
      <c r="R115" s="38">
        <v>13</v>
      </c>
      <c r="S115" s="38">
        <v>7</v>
      </c>
      <c r="T115" s="38">
        <v>3</v>
      </c>
      <c r="U115" s="39">
        <v>0</v>
      </c>
      <c r="V115" s="41">
        <f t="shared" si="29"/>
        <v>20</v>
      </c>
      <c r="W115" s="42">
        <f t="shared" si="29"/>
        <v>118.18181818181819</v>
      </c>
      <c r="X115" s="42">
        <f t="shared" si="29"/>
        <v>144.44444444444443</v>
      </c>
      <c r="Y115" s="42">
        <f t="shared" si="29"/>
        <v>116.66666666666667</v>
      </c>
      <c r="Z115" s="42">
        <f t="shared" si="29"/>
        <v>30</v>
      </c>
      <c r="AA115" s="43">
        <f t="shared" si="29"/>
        <v>0</v>
      </c>
      <c r="AB115" s="44">
        <f t="shared" si="30"/>
        <v>1.2</v>
      </c>
      <c r="AC115" s="45">
        <f t="shared" si="30"/>
        <v>5.9090909090909101</v>
      </c>
      <c r="AD115" s="45">
        <f t="shared" si="30"/>
        <v>15.888888888888888</v>
      </c>
      <c r="AE115" s="45">
        <f t="shared" si="30"/>
        <v>10.5</v>
      </c>
      <c r="AF115" s="45">
        <f t="shared" si="30"/>
        <v>1.8</v>
      </c>
      <c r="AG115" s="45">
        <f t="shared" si="30"/>
        <v>0</v>
      </c>
      <c r="AH115" s="46">
        <f t="shared" si="22"/>
        <v>35.297979797979792</v>
      </c>
      <c r="AI115" s="44">
        <f t="shared" si="31"/>
        <v>2.6</v>
      </c>
      <c r="AJ115" s="45">
        <f t="shared" si="31"/>
        <v>7.0909090909090908</v>
      </c>
      <c r="AK115" s="45">
        <f t="shared" si="31"/>
        <v>7.2222222222222214</v>
      </c>
      <c r="AL115" s="45">
        <f t="shared" si="31"/>
        <v>12.833333333333336</v>
      </c>
      <c r="AM115" s="45">
        <f t="shared" si="31"/>
        <v>2.7</v>
      </c>
      <c r="AN115" s="45">
        <f t="shared" si="31"/>
        <v>0</v>
      </c>
      <c r="AO115" s="46">
        <f t="shared" si="24"/>
        <v>32.446464646464648</v>
      </c>
      <c r="AP115" s="47">
        <f t="shared" si="32"/>
        <v>2.6</v>
      </c>
      <c r="AQ115" s="45">
        <f t="shared" si="32"/>
        <v>7.0909090909090908</v>
      </c>
      <c r="AR115" s="45">
        <f t="shared" si="32"/>
        <v>7.2222222222222214</v>
      </c>
      <c r="AS115" s="38">
        <f t="shared" si="26"/>
        <v>11</v>
      </c>
      <c r="AT115" s="45">
        <f t="shared" si="33"/>
        <v>2.7</v>
      </c>
      <c r="AU115" s="45">
        <f t="shared" si="33"/>
        <v>0</v>
      </c>
      <c r="AV115" s="48">
        <f t="shared" si="28"/>
        <v>30.613131313131312</v>
      </c>
    </row>
    <row r="116" spans="1:295" x14ac:dyDescent="0.2">
      <c r="A116" s="155" t="s">
        <v>137</v>
      </c>
      <c r="B116" s="83">
        <f t="shared" si="17"/>
        <v>134.46838875410305</v>
      </c>
      <c r="C116" s="84">
        <f t="shared" si="18"/>
        <v>12.063936063936062</v>
      </c>
      <c r="D116" s="35">
        <f t="shared" si="19"/>
        <v>-12.063936063936062</v>
      </c>
      <c r="E116" s="49">
        <v>35</v>
      </c>
      <c r="F116" s="86">
        <v>30</v>
      </c>
      <c r="G116" s="87">
        <v>12</v>
      </c>
      <c r="H116" s="87">
        <v>12</v>
      </c>
      <c r="I116" s="87">
        <v>14</v>
      </c>
      <c r="J116" s="87">
        <v>13</v>
      </c>
      <c r="K116" s="87">
        <v>7</v>
      </c>
      <c r="L116" s="87">
        <v>10</v>
      </c>
      <c r="M116" s="87">
        <v>11</v>
      </c>
      <c r="N116" s="88">
        <v>7</v>
      </c>
      <c r="O116" s="89">
        <v>35</v>
      </c>
      <c r="P116" s="87">
        <v>2</v>
      </c>
      <c r="Q116" s="87">
        <v>12</v>
      </c>
      <c r="R116" s="87">
        <v>10</v>
      </c>
      <c r="S116" s="87">
        <v>9</v>
      </c>
      <c r="T116" s="87">
        <v>2</v>
      </c>
      <c r="U116" s="88">
        <v>0</v>
      </c>
      <c r="V116" s="90">
        <f t="shared" si="29"/>
        <v>14.285714285714285</v>
      </c>
      <c r="W116" s="91">
        <f t="shared" si="29"/>
        <v>92.307692307692307</v>
      </c>
      <c r="X116" s="91">
        <f t="shared" si="29"/>
        <v>142.85714285714286</v>
      </c>
      <c r="Y116" s="91">
        <f t="shared" si="29"/>
        <v>90</v>
      </c>
      <c r="Z116" s="91">
        <f t="shared" si="29"/>
        <v>18.181818181818183</v>
      </c>
      <c r="AA116" s="92">
        <f t="shared" si="29"/>
        <v>0</v>
      </c>
      <c r="AB116" s="93">
        <f t="shared" si="30"/>
        <v>1.7142857142857142</v>
      </c>
      <c r="AC116" s="94">
        <f t="shared" si="30"/>
        <v>12.923076923076923</v>
      </c>
      <c r="AD116" s="94">
        <f t="shared" si="30"/>
        <v>18.571428571428569</v>
      </c>
      <c r="AE116" s="94">
        <f t="shared" si="30"/>
        <v>6.3</v>
      </c>
      <c r="AF116" s="94">
        <f t="shared" si="30"/>
        <v>1.8181818181818183</v>
      </c>
      <c r="AG116" s="94">
        <f t="shared" si="30"/>
        <v>0</v>
      </c>
      <c r="AH116" s="95">
        <f t="shared" si="22"/>
        <v>41.326973026973022</v>
      </c>
      <c r="AI116" s="93">
        <f t="shared" si="31"/>
        <v>1.7142857142857142</v>
      </c>
      <c r="AJ116" s="94">
        <f t="shared" si="31"/>
        <v>11.076923076923077</v>
      </c>
      <c r="AK116" s="94">
        <f t="shared" si="31"/>
        <v>20</v>
      </c>
      <c r="AL116" s="94">
        <f t="shared" si="31"/>
        <v>11.7</v>
      </c>
      <c r="AM116" s="94">
        <f t="shared" si="31"/>
        <v>1.2727272727272727</v>
      </c>
      <c r="AN116" s="94">
        <f t="shared" si="31"/>
        <v>0</v>
      </c>
      <c r="AO116" s="95">
        <f t="shared" si="24"/>
        <v>45.763936063936065</v>
      </c>
      <c r="AP116" s="96">
        <f t="shared" si="32"/>
        <v>1.7142857142857142</v>
      </c>
      <c r="AQ116" s="94">
        <f t="shared" si="32"/>
        <v>11.076923076923077</v>
      </c>
      <c r="AR116" s="94">
        <f t="shared" si="32"/>
        <v>20</v>
      </c>
      <c r="AS116" s="87">
        <f t="shared" si="26"/>
        <v>13</v>
      </c>
      <c r="AT116" s="94">
        <f t="shared" si="33"/>
        <v>1.2727272727272727</v>
      </c>
      <c r="AU116" s="94">
        <f t="shared" si="33"/>
        <v>0</v>
      </c>
      <c r="AV116" s="85">
        <f t="shared" si="28"/>
        <v>47.063936063936062</v>
      </c>
    </row>
    <row r="117" spans="1:295" x14ac:dyDescent="0.2">
      <c r="A117" s="154" t="s">
        <v>138</v>
      </c>
      <c r="B117" s="68">
        <f t="shared" si="17"/>
        <v>110.36974789915965</v>
      </c>
      <c r="C117" s="69">
        <f t="shared" si="18"/>
        <v>3.6294117647058783</v>
      </c>
      <c r="D117" s="70">
        <f t="shared" si="19"/>
        <v>1.3705882352941217</v>
      </c>
      <c r="E117" s="71">
        <v>40</v>
      </c>
      <c r="F117" s="72">
        <v>50</v>
      </c>
      <c r="G117" s="73">
        <v>9</v>
      </c>
      <c r="H117" s="73">
        <v>14</v>
      </c>
      <c r="I117" s="73">
        <v>17</v>
      </c>
      <c r="J117" s="73">
        <v>15</v>
      </c>
      <c r="K117" s="73">
        <v>20</v>
      </c>
      <c r="L117" s="73">
        <v>15</v>
      </c>
      <c r="M117" s="73">
        <v>13</v>
      </c>
      <c r="N117" s="74">
        <v>14</v>
      </c>
      <c r="O117" s="75">
        <v>35</v>
      </c>
      <c r="P117" s="73">
        <v>1</v>
      </c>
      <c r="Q117" s="73">
        <v>12</v>
      </c>
      <c r="R117" s="73">
        <v>14</v>
      </c>
      <c r="S117" s="73">
        <v>8</v>
      </c>
      <c r="T117" s="73">
        <v>0</v>
      </c>
      <c r="U117" s="74">
        <v>0</v>
      </c>
      <c r="V117" s="76">
        <f t="shared" si="29"/>
        <v>5.8823529411764701</v>
      </c>
      <c r="W117" s="77">
        <f t="shared" si="29"/>
        <v>80</v>
      </c>
      <c r="X117" s="77">
        <f t="shared" si="29"/>
        <v>70</v>
      </c>
      <c r="Y117" s="77">
        <f t="shared" si="29"/>
        <v>53.333333333333336</v>
      </c>
      <c r="Z117" s="77">
        <f t="shared" si="29"/>
        <v>0</v>
      </c>
      <c r="AA117" s="78">
        <f t="shared" si="29"/>
        <v>0</v>
      </c>
      <c r="AB117" s="79">
        <f t="shared" si="30"/>
        <v>0.82352941176470584</v>
      </c>
      <c r="AC117" s="80">
        <f t="shared" si="30"/>
        <v>13.6</v>
      </c>
      <c r="AD117" s="80">
        <f t="shared" si="30"/>
        <v>10.5</v>
      </c>
      <c r="AE117" s="80">
        <f t="shared" si="30"/>
        <v>10.666666666666668</v>
      </c>
      <c r="AF117" s="80">
        <f t="shared" si="30"/>
        <v>0</v>
      </c>
      <c r="AG117" s="80">
        <f t="shared" si="30"/>
        <v>0</v>
      </c>
      <c r="AH117" s="81">
        <f t="shared" si="22"/>
        <v>35.590196078431376</v>
      </c>
      <c r="AI117" s="79">
        <f t="shared" si="31"/>
        <v>0.52941176470588236</v>
      </c>
      <c r="AJ117" s="80">
        <f t="shared" si="31"/>
        <v>11.2</v>
      </c>
      <c r="AK117" s="80">
        <f t="shared" si="31"/>
        <v>11.9</v>
      </c>
      <c r="AL117" s="80">
        <f t="shared" si="31"/>
        <v>8</v>
      </c>
      <c r="AM117" s="80">
        <f t="shared" si="31"/>
        <v>0</v>
      </c>
      <c r="AN117" s="80">
        <f t="shared" si="31"/>
        <v>0</v>
      </c>
      <c r="AO117" s="81">
        <f t="shared" si="24"/>
        <v>31.629411764705882</v>
      </c>
      <c r="AP117" s="82">
        <f t="shared" si="32"/>
        <v>0.52941176470588236</v>
      </c>
      <c r="AQ117" s="80">
        <f t="shared" si="32"/>
        <v>11.2</v>
      </c>
      <c r="AR117" s="80">
        <f t="shared" si="32"/>
        <v>11.9</v>
      </c>
      <c r="AS117" s="73">
        <f t="shared" si="26"/>
        <v>15</v>
      </c>
      <c r="AT117" s="80">
        <f t="shared" si="33"/>
        <v>0</v>
      </c>
      <c r="AU117" s="80">
        <f t="shared" si="33"/>
        <v>0</v>
      </c>
      <c r="AV117" s="70">
        <f t="shared" si="28"/>
        <v>38.629411764705878</v>
      </c>
    </row>
    <row r="118" spans="1:295" x14ac:dyDescent="0.2">
      <c r="A118" s="151" t="s">
        <v>139</v>
      </c>
      <c r="B118" s="33">
        <f t="shared" si="17"/>
        <v>101.9178440607012</v>
      </c>
      <c r="C118" s="34">
        <f t="shared" si="18"/>
        <v>0.6712454212454233</v>
      </c>
      <c r="D118" s="35">
        <f t="shared" si="19"/>
        <v>12.328754578754577</v>
      </c>
      <c r="E118" s="36">
        <v>48</v>
      </c>
      <c r="F118" s="37">
        <v>39</v>
      </c>
      <c r="G118" s="38">
        <v>12</v>
      </c>
      <c r="H118" s="38">
        <v>10</v>
      </c>
      <c r="I118" s="38">
        <v>7</v>
      </c>
      <c r="J118" s="38">
        <v>13</v>
      </c>
      <c r="K118" s="38">
        <v>16</v>
      </c>
      <c r="L118" s="38">
        <v>10</v>
      </c>
      <c r="M118" s="38">
        <v>12</v>
      </c>
      <c r="N118" s="39">
        <v>13</v>
      </c>
      <c r="O118" s="40">
        <v>35</v>
      </c>
      <c r="P118" s="38">
        <v>4</v>
      </c>
      <c r="Q118" s="38">
        <v>12</v>
      </c>
      <c r="R118" s="38">
        <v>12</v>
      </c>
      <c r="S118" s="38">
        <v>6</v>
      </c>
      <c r="T118" s="38">
        <v>1</v>
      </c>
      <c r="U118" s="39">
        <v>0</v>
      </c>
      <c r="V118" s="41">
        <f t="shared" si="29"/>
        <v>57.142857142857139</v>
      </c>
      <c r="W118" s="42">
        <f t="shared" si="29"/>
        <v>92.307692307692307</v>
      </c>
      <c r="X118" s="42">
        <f t="shared" si="29"/>
        <v>75</v>
      </c>
      <c r="Y118" s="42">
        <f t="shared" si="29"/>
        <v>60</v>
      </c>
      <c r="Z118" s="42">
        <f t="shared" si="29"/>
        <v>8.3333333333333321</v>
      </c>
      <c r="AA118" s="43">
        <f t="shared" si="29"/>
        <v>0</v>
      </c>
      <c r="AB118" s="44">
        <f t="shared" si="30"/>
        <v>5.7142857142857135</v>
      </c>
      <c r="AC118" s="45">
        <f t="shared" si="30"/>
        <v>6.4615384615384617</v>
      </c>
      <c r="AD118" s="45">
        <f t="shared" si="30"/>
        <v>9.75</v>
      </c>
      <c r="AE118" s="45">
        <f t="shared" si="30"/>
        <v>9.6</v>
      </c>
      <c r="AF118" s="45">
        <f t="shared" si="30"/>
        <v>0.83333333333333315</v>
      </c>
      <c r="AG118" s="45">
        <f t="shared" si="30"/>
        <v>0</v>
      </c>
      <c r="AH118" s="46">
        <f t="shared" si="22"/>
        <v>32.359157509157512</v>
      </c>
      <c r="AI118" s="44">
        <f t="shared" si="31"/>
        <v>6.8571428571428568</v>
      </c>
      <c r="AJ118" s="45">
        <f t="shared" si="31"/>
        <v>9.2307692307692317</v>
      </c>
      <c r="AK118" s="45">
        <f t="shared" si="31"/>
        <v>5.25</v>
      </c>
      <c r="AL118" s="45">
        <f t="shared" si="31"/>
        <v>7.8</v>
      </c>
      <c r="AM118" s="45">
        <f t="shared" si="31"/>
        <v>1.333333333333333</v>
      </c>
      <c r="AN118" s="45">
        <f t="shared" si="31"/>
        <v>0</v>
      </c>
      <c r="AO118" s="46">
        <f t="shared" si="24"/>
        <v>30.47124542124542</v>
      </c>
      <c r="AP118" s="47">
        <f t="shared" si="32"/>
        <v>6.8571428571428568</v>
      </c>
      <c r="AQ118" s="45">
        <f t="shared" si="32"/>
        <v>9.2307692307692317</v>
      </c>
      <c r="AR118" s="45">
        <f t="shared" si="32"/>
        <v>5.25</v>
      </c>
      <c r="AS118" s="38">
        <f t="shared" si="26"/>
        <v>13</v>
      </c>
      <c r="AT118" s="45">
        <f t="shared" si="33"/>
        <v>1.333333333333333</v>
      </c>
      <c r="AU118" s="45">
        <f t="shared" si="33"/>
        <v>0</v>
      </c>
      <c r="AV118" s="48">
        <f t="shared" si="28"/>
        <v>35.671245421245423</v>
      </c>
    </row>
    <row r="119" spans="1:295" s="32" customFormat="1" x14ac:dyDescent="0.2">
      <c r="A119" s="151" t="s">
        <v>140</v>
      </c>
      <c r="B119" s="33">
        <f t="shared" si="17"/>
        <v>84.761904761904773</v>
      </c>
      <c r="C119" s="34">
        <f t="shared" si="18"/>
        <v>-5.3333333333333321</v>
      </c>
      <c r="D119" s="35">
        <f t="shared" si="19"/>
        <v>8.3333333333333321</v>
      </c>
      <c r="E119" s="36">
        <v>38</v>
      </c>
      <c r="F119" s="37">
        <v>39</v>
      </c>
      <c r="G119" s="38">
        <v>6</v>
      </c>
      <c r="H119" s="38">
        <v>10</v>
      </c>
      <c r="I119" s="38">
        <v>8</v>
      </c>
      <c r="J119" s="38">
        <v>14</v>
      </c>
      <c r="K119" s="38">
        <v>14</v>
      </c>
      <c r="L119" s="38">
        <v>11</v>
      </c>
      <c r="M119" s="38">
        <v>12</v>
      </c>
      <c r="N119" s="39">
        <v>11</v>
      </c>
      <c r="O119" s="40">
        <v>35</v>
      </c>
      <c r="P119" s="38">
        <v>6</v>
      </c>
      <c r="Q119" s="38">
        <v>6</v>
      </c>
      <c r="R119" s="38">
        <v>10</v>
      </c>
      <c r="S119" s="38">
        <v>12</v>
      </c>
      <c r="T119" s="38">
        <v>1</v>
      </c>
      <c r="U119" s="39">
        <v>0</v>
      </c>
      <c r="V119" s="41">
        <f t="shared" si="29"/>
        <v>75</v>
      </c>
      <c r="W119" s="42">
        <f t="shared" si="29"/>
        <v>42.857142857142854</v>
      </c>
      <c r="X119" s="42">
        <f t="shared" si="29"/>
        <v>71.428571428571431</v>
      </c>
      <c r="Y119" s="42">
        <f t="shared" si="29"/>
        <v>109.09090909090908</v>
      </c>
      <c r="Z119" s="42">
        <f t="shared" si="29"/>
        <v>8.3333333333333321</v>
      </c>
      <c r="AA119" s="43">
        <f t="shared" si="29"/>
        <v>0</v>
      </c>
      <c r="AB119" s="44">
        <f t="shared" si="30"/>
        <v>7.5</v>
      </c>
      <c r="AC119" s="45">
        <f t="shared" si="30"/>
        <v>3.4285714285714284</v>
      </c>
      <c r="AD119" s="45">
        <f t="shared" si="30"/>
        <v>10</v>
      </c>
      <c r="AE119" s="45">
        <f t="shared" si="30"/>
        <v>15.27272727272727</v>
      </c>
      <c r="AF119" s="45">
        <f t="shared" si="30"/>
        <v>0.91666666666666652</v>
      </c>
      <c r="AG119" s="45">
        <f t="shared" si="30"/>
        <v>0</v>
      </c>
      <c r="AH119" s="46">
        <f t="shared" si="22"/>
        <v>37.117965367965361</v>
      </c>
      <c r="AI119" s="44">
        <f t="shared" si="31"/>
        <v>4.5</v>
      </c>
      <c r="AJ119" s="45">
        <f t="shared" si="31"/>
        <v>4.2857142857142856</v>
      </c>
      <c r="AK119" s="45">
        <f t="shared" si="31"/>
        <v>5.7142857142857144</v>
      </c>
      <c r="AL119" s="45">
        <f t="shared" si="31"/>
        <v>15.27272727272727</v>
      </c>
      <c r="AM119" s="45">
        <f t="shared" si="31"/>
        <v>1.1666666666666665</v>
      </c>
      <c r="AN119" s="45">
        <f t="shared" si="31"/>
        <v>0</v>
      </c>
      <c r="AO119" s="46">
        <f t="shared" si="24"/>
        <v>30.939393939393938</v>
      </c>
      <c r="AP119" s="47">
        <f t="shared" si="32"/>
        <v>4.5</v>
      </c>
      <c r="AQ119" s="45">
        <f t="shared" si="32"/>
        <v>4.2857142857142856</v>
      </c>
      <c r="AR119" s="45">
        <f t="shared" si="32"/>
        <v>5.7142857142857144</v>
      </c>
      <c r="AS119" s="38">
        <f t="shared" si="26"/>
        <v>14</v>
      </c>
      <c r="AT119" s="45">
        <f t="shared" si="33"/>
        <v>1.1666666666666665</v>
      </c>
      <c r="AU119" s="45">
        <f t="shared" si="33"/>
        <v>0</v>
      </c>
      <c r="AV119" s="48">
        <f t="shared" si="28"/>
        <v>29.666666666666668</v>
      </c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14"/>
      <c r="BO119" s="14"/>
      <c r="BP119" s="14"/>
      <c r="BQ119" s="14"/>
      <c r="BR119" s="14"/>
      <c r="BS119" s="14"/>
      <c r="BT119" s="14"/>
      <c r="BU119" s="14"/>
      <c r="BV119" s="14"/>
      <c r="BW119" s="14"/>
      <c r="BX119" s="14"/>
      <c r="BY119" s="14"/>
      <c r="BZ119" s="14"/>
      <c r="CA119" s="14"/>
      <c r="CB119" s="14"/>
      <c r="CC119" s="14"/>
      <c r="CD119" s="14"/>
      <c r="CE119" s="14"/>
      <c r="CF119" s="14"/>
      <c r="CG119" s="14"/>
      <c r="CH119" s="14"/>
      <c r="CI119" s="14"/>
      <c r="CJ119" s="14"/>
      <c r="CK119" s="14"/>
      <c r="CL119" s="14"/>
      <c r="CM119" s="14"/>
      <c r="CN119" s="14"/>
      <c r="CO119" s="14"/>
      <c r="CP119" s="14"/>
      <c r="CQ119" s="14"/>
      <c r="CR119" s="14"/>
      <c r="CS119" s="14"/>
      <c r="CT119" s="14"/>
      <c r="CU119" s="14"/>
      <c r="CV119" s="14"/>
      <c r="CW119" s="14"/>
      <c r="CX119" s="14"/>
      <c r="CY119" s="14"/>
      <c r="CZ119" s="14"/>
      <c r="DA119" s="14"/>
      <c r="DB119" s="14"/>
      <c r="DC119" s="14"/>
      <c r="DD119" s="14"/>
      <c r="DE119" s="14"/>
      <c r="DF119" s="14"/>
      <c r="DG119" s="14"/>
      <c r="DH119" s="14"/>
      <c r="DI119" s="14"/>
      <c r="DJ119" s="14"/>
      <c r="DK119" s="14"/>
      <c r="DL119" s="14"/>
      <c r="DM119" s="14"/>
      <c r="DN119" s="14"/>
      <c r="DO119" s="14"/>
      <c r="DP119" s="14"/>
      <c r="DQ119" s="14"/>
      <c r="DR119" s="14"/>
      <c r="DS119" s="14"/>
      <c r="DT119" s="14"/>
      <c r="DU119" s="14"/>
      <c r="DV119" s="14"/>
      <c r="DW119" s="14"/>
      <c r="DX119" s="14"/>
      <c r="DY119" s="14"/>
      <c r="DZ119" s="14"/>
      <c r="EA119" s="14"/>
      <c r="EB119" s="14"/>
      <c r="EC119" s="14"/>
      <c r="ED119" s="14"/>
      <c r="EE119" s="14"/>
      <c r="EF119" s="14"/>
      <c r="EG119" s="14"/>
      <c r="EH119" s="14"/>
      <c r="EI119" s="14"/>
      <c r="EJ119" s="14"/>
      <c r="EK119" s="14"/>
      <c r="EL119" s="14"/>
      <c r="EM119" s="14"/>
      <c r="EN119" s="14"/>
      <c r="EO119" s="14"/>
      <c r="EP119" s="14"/>
      <c r="EQ119" s="14"/>
      <c r="ER119" s="14"/>
      <c r="ES119" s="14"/>
      <c r="ET119" s="14"/>
      <c r="EU119" s="14"/>
      <c r="EV119" s="14"/>
      <c r="EW119" s="14"/>
      <c r="EX119" s="14"/>
      <c r="EY119" s="14"/>
      <c r="EZ119" s="14"/>
      <c r="FA119" s="14"/>
      <c r="FB119" s="14"/>
      <c r="FC119" s="14"/>
      <c r="FD119" s="14"/>
      <c r="FE119" s="14"/>
      <c r="FF119" s="14"/>
      <c r="FG119" s="14"/>
      <c r="FH119" s="14"/>
      <c r="FI119" s="14"/>
      <c r="FJ119" s="14"/>
      <c r="FK119" s="14"/>
      <c r="FL119" s="14"/>
      <c r="FM119" s="14"/>
      <c r="FN119" s="14"/>
      <c r="FO119" s="14"/>
      <c r="FP119" s="14"/>
      <c r="FQ119" s="14"/>
      <c r="FR119" s="14"/>
      <c r="FS119" s="14"/>
      <c r="FT119" s="14"/>
      <c r="FU119" s="14"/>
      <c r="FV119" s="14"/>
      <c r="FW119" s="14"/>
      <c r="FX119" s="14"/>
      <c r="FY119" s="14"/>
      <c r="FZ119" s="14"/>
      <c r="GA119" s="14"/>
      <c r="GB119" s="14"/>
      <c r="GC119" s="14"/>
      <c r="GD119" s="14"/>
      <c r="GE119" s="14"/>
      <c r="GF119" s="14"/>
      <c r="GG119" s="14"/>
      <c r="GH119" s="14"/>
      <c r="GI119" s="14"/>
      <c r="GJ119" s="14"/>
      <c r="GK119" s="14"/>
      <c r="GL119" s="14"/>
      <c r="GM119" s="14"/>
      <c r="GN119" s="14"/>
      <c r="GO119" s="14"/>
      <c r="GP119" s="14"/>
      <c r="GQ119" s="14"/>
      <c r="GR119" s="14"/>
      <c r="GS119" s="14"/>
      <c r="GT119" s="14"/>
      <c r="GU119" s="14"/>
      <c r="GV119" s="14"/>
      <c r="GW119" s="14"/>
      <c r="GX119" s="14"/>
      <c r="GY119" s="14"/>
      <c r="GZ119" s="14"/>
      <c r="HA119" s="14"/>
      <c r="HB119" s="14"/>
      <c r="HC119" s="14"/>
      <c r="HD119" s="14"/>
      <c r="HE119" s="14"/>
      <c r="HF119" s="14"/>
      <c r="HG119" s="14"/>
      <c r="HH119" s="14"/>
      <c r="HI119" s="14"/>
      <c r="HJ119" s="14"/>
      <c r="HK119" s="14"/>
      <c r="HL119" s="14"/>
      <c r="HM119" s="14"/>
      <c r="HN119" s="14"/>
      <c r="HO119" s="14"/>
      <c r="HP119" s="14"/>
      <c r="HQ119" s="14"/>
      <c r="HR119" s="14"/>
      <c r="HS119" s="14"/>
      <c r="HT119" s="14"/>
      <c r="HU119" s="14"/>
      <c r="HV119" s="14"/>
      <c r="HW119" s="14"/>
      <c r="HX119" s="14"/>
      <c r="HY119" s="14"/>
      <c r="HZ119" s="14"/>
      <c r="IA119" s="14"/>
      <c r="IB119" s="14"/>
      <c r="IC119" s="14"/>
      <c r="ID119" s="14"/>
      <c r="IE119" s="14"/>
      <c r="IF119" s="14"/>
      <c r="IG119" s="14"/>
      <c r="IH119" s="14"/>
      <c r="II119" s="14"/>
      <c r="IJ119" s="14"/>
      <c r="IK119" s="14"/>
      <c r="IL119" s="14"/>
      <c r="IM119" s="14"/>
      <c r="IN119" s="14"/>
      <c r="IO119" s="14"/>
      <c r="IP119" s="14"/>
      <c r="IQ119" s="14"/>
      <c r="IR119" s="14"/>
      <c r="IS119" s="14"/>
      <c r="IT119" s="14"/>
      <c r="IU119" s="14"/>
      <c r="IV119" s="14"/>
      <c r="IW119" s="14"/>
      <c r="IX119" s="14"/>
      <c r="IY119" s="14"/>
      <c r="IZ119" s="14"/>
      <c r="JA119" s="14"/>
      <c r="JB119" s="14"/>
      <c r="JC119" s="14"/>
      <c r="JD119" s="14"/>
      <c r="JE119" s="14"/>
      <c r="JF119" s="14"/>
      <c r="JG119" s="14"/>
      <c r="JH119" s="14"/>
      <c r="JI119" s="14"/>
      <c r="JJ119" s="14"/>
      <c r="JK119" s="14"/>
      <c r="JL119" s="14"/>
      <c r="JM119" s="14"/>
      <c r="JN119" s="14"/>
      <c r="JO119" s="14"/>
      <c r="JP119" s="14"/>
      <c r="JQ119" s="14"/>
      <c r="JR119" s="14"/>
      <c r="JS119" s="14"/>
      <c r="JT119" s="14"/>
      <c r="JU119" s="14"/>
      <c r="JV119" s="14"/>
      <c r="JW119" s="14"/>
      <c r="JX119" s="14"/>
      <c r="JY119" s="14"/>
      <c r="JZ119" s="14"/>
      <c r="KA119" s="14"/>
      <c r="KB119" s="14"/>
      <c r="KC119" s="14"/>
      <c r="KD119" s="14"/>
      <c r="KE119" s="14"/>
      <c r="KF119" s="14"/>
      <c r="KG119" s="14"/>
      <c r="KH119" s="14"/>
      <c r="KI119" s="14"/>
    </row>
    <row r="120" spans="1:295" x14ac:dyDescent="0.2">
      <c r="A120" s="151" t="s">
        <v>141</v>
      </c>
      <c r="B120" s="33">
        <f t="shared" si="17"/>
        <v>84.434137291280138</v>
      </c>
      <c r="C120" s="34">
        <f t="shared" si="18"/>
        <v>-5.4480519480519511</v>
      </c>
      <c r="D120" s="35">
        <f t="shared" si="19"/>
        <v>26.448051948051951</v>
      </c>
      <c r="E120" s="36">
        <v>56</v>
      </c>
      <c r="F120" s="37">
        <v>30</v>
      </c>
      <c r="G120" s="38">
        <v>9</v>
      </c>
      <c r="H120" s="38">
        <v>9</v>
      </c>
      <c r="I120" s="38">
        <v>9</v>
      </c>
      <c r="J120" s="38">
        <v>11</v>
      </c>
      <c r="K120" s="38">
        <v>9</v>
      </c>
      <c r="L120" s="38">
        <v>10</v>
      </c>
      <c r="M120" s="38">
        <v>14</v>
      </c>
      <c r="N120" s="39">
        <v>4</v>
      </c>
      <c r="O120" s="40">
        <v>35</v>
      </c>
      <c r="P120" s="38">
        <v>0</v>
      </c>
      <c r="Q120" s="38">
        <v>17</v>
      </c>
      <c r="R120" s="38">
        <v>4</v>
      </c>
      <c r="S120" s="38">
        <v>13</v>
      </c>
      <c r="T120" s="38">
        <v>1</v>
      </c>
      <c r="U120" s="39">
        <v>0</v>
      </c>
      <c r="V120" s="41">
        <f t="shared" si="29"/>
        <v>0</v>
      </c>
      <c r="W120" s="42">
        <f t="shared" si="29"/>
        <v>154.54545454545453</v>
      </c>
      <c r="X120" s="42">
        <f t="shared" si="29"/>
        <v>44.444444444444443</v>
      </c>
      <c r="Y120" s="42">
        <f t="shared" si="29"/>
        <v>130</v>
      </c>
      <c r="Z120" s="42">
        <f t="shared" si="29"/>
        <v>7.1428571428571423</v>
      </c>
      <c r="AA120" s="43">
        <f t="shared" si="29"/>
        <v>0</v>
      </c>
      <c r="AB120" s="44">
        <f t="shared" si="30"/>
        <v>0</v>
      </c>
      <c r="AC120" s="45">
        <f t="shared" si="30"/>
        <v>13.909090909090908</v>
      </c>
      <c r="AD120" s="45">
        <f t="shared" si="30"/>
        <v>4.8888888888888884</v>
      </c>
      <c r="AE120" s="45">
        <f t="shared" si="30"/>
        <v>11.7</v>
      </c>
      <c r="AF120" s="45">
        <f t="shared" si="30"/>
        <v>0.71428571428571419</v>
      </c>
      <c r="AG120" s="45">
        <f t="shared" si="30"/>
        <v>0</v>
      </c>
      <c r="AH120" s="46">
        <f t="shared" si="22"/>
        <v>31.21226551226551</v>
      </c>
      <c r="AI120" s="44">
        <f t="shared" si="31"/>
        <v>0</v>
      </c>
      <c r="AJ120" s="45">
        <f t="shared" si="31"/>
        <v>13.909090909090908</v>
      </c>
      <c r="AK120" s="45">
        <f t="shared" si="31"/>
        <v>4</v>
      </c>
      <c r="AL120" s="45">
        <f t="shared" si="31"/>
        <v>14.3</v>
      </c>
      <c r="AM120" s="45">
        <f t="shared" si="31"/>
        <v>0.64285714285714279</v>
      </c>
      <c r="AN120" s="45">
        <f t="shared" si="31"/>
        <v>0</v>
      </c>
      <c r="AO120" s="46">
        <f t="shared" si="24"/>
        <v>32.85194805194805</v>
      </c>
      <c r="AP120" s="47">
        <f t="shared" si="32"/>
        <v>0</v>
      </c>
      <c r="AQ120" s="45">
        <f t="shared" si="32"/>
        <v>13.909090909090908</v>
      </c>
      <c r="AR120" s="45">
        <f t="shared" si="32"/>
        <v>4</v>
      </c>
      <c r="AS120" s="38">
        <f t="shared" si="26"/>
        <v>11</v>
      </c>
      <c r="AT120" s="45">
        <f t="shared" si="33"/>
        <v>0.64285714285714279</v>
      </c>
      <c r="AU120" s="45">
        <f t="shared" si="33"/>
        <v>0</v>
      </c>
      <c r="AV120" s="48">
        <f t="shared" si="28"/>
        <v>29.551948051948049</v>
      </c>
    </row>
    <row r="121" spans="1:295" s="51" customFormat="1" x14ac:dyDescent="0.2">
      <c r="A121" s="154" t="s">
        <v>142</v>
      </c>
      <c r="B121" s="68">
        <f t="shared" si="17"/>
        <v>112.10407239819004</v>
      </c>
      <c r="C121" s="69">
        <f t="shared" si="18"/>
        <v>4.1153846153846132</v>
      </c>
      <c r="D121" s="70">
        <f t="shared" si="19"/>
        <v>1.8846153846153868</v>
      </c>
      <c r="E121" s="71">
        <v>40</v>
      </c>
      <c r="F121" s="72">
        <v>38</v>
      </c>
      <c r="G121" s="73">
        <v>10</v>
      </c>
      <c r="H121" s="73">
        <v>13</v>
      </c>
      <c r="I121" s="73">
        <v>13</v>
      </c>
      <c r="J121" s="73">
        <v>12</v>
      </c>
      <c r="K121" s="73">
        <v>10</v>
      </c>
      <c r="L121" s="73">
        <v>16</v>
      </c>
      <c r="M121" s="73">
        <v>15</v>
      </c>
      <c r="N121" s="74">
        <v>13</v>
      </c>
      <c r="O121" s="75">
        <v>34</v>
      </c>
      <c r="P121" s="73">
        <v>6</v>
      </c>
      <c r="Q121" s="73">
        <v>6</v>
      </c>
      <c r="R121" s="73">
        <v>10</v>
      </c>
      <c r="S121" s="73">
        <v>9</v>
      </c>
      <c r="T121" s="73">
        <v>3</v>
      </c>
      <c r="U121" s="74">
        <v>0</v>
      </c>
      <c r="V121" s="76">
        <f t="shared" si="29"/>
        <v>46.153846153846153</v>
      </c>
      <c r="W121" s="77">
        <f t="shared" si="29"/>
        <v>50</v>
      </c>
      <c r="X121" s="77">
        <f t="shared" si="29"/>
        <v>100</v>
      </c>
      <c r="Y121" s="77">
        <f t="shared" si="29"/>
        <v>56.25</v>
      </c>
      <c r="Z121" s="77">
        <f t="shared" si="29"/>
        <v>20</v>
      </c>
      <c r="AA121" s="78">
        <f t="shared" si="29"/>
        <v>0</v>
      </c>
      <c r="AB121" s="79">
        <f t="shared" si="30"/>
        <v>6</v>
      </c>
      <c r="AC121" s="80">
        <f t="shared" si="30"/>
        <v>6.5</v>
      </c>
      <c r="AD121" s="80">
        <f t="shared" si="30"/>
        <v>12</v>
      </c>
      <c r="AE121" s="80">
        <f t="shared" si="30"/>
        <v>5.625</v>
      </c>
      <c r="AF121" s="80">
        <f t="shared" si="30"/>
        <v>3.2</v>
      </c>
      <c r="AG121" s="80">
        <f t="shared" si="30"/>
        <v>0</v>
      </c>
      <c r="AH121" s="81">
        <f t="shared" si="22"/>
        <v>33.325000000000003</v>
      </c>
      <c r="AI121" s="79">
        <f t="shared" si="31"/>
        <v>4.6153846153846159</v>
      </c>
      <c r="AJ121" s="80">
        <f t="shared" si="31"/>
        <v>6.5</v>
      </c>
      <c r="AK121" s="80">
        <f t="shared" si="31"/>
        <v>13</v>
      </c>
      <c r="AL121" s="80">
        <f t="shared" si="31"/>
        <v>6.75</v>
      </c>
      <c r="AM121" s="80">
        <f t="shared" si="31"/>
        <v>2</v>
      </c>
      <c r="AN121" s="80">
        <f t="shared" si="31"/>
        <v>0</v>
      </c>
      <c r="AO121" s="81">
        <f t="shared" si="24"/>
        <v>32.865384615384613</v>
      </c>
      <c r="AP121" s="82">
        <f t="shared" si="32"/>
        <v>4.6153846153846159</v>
      </c>
      <c r="AQ121" s="80">
        <f t="shared" si="32"/>
        <v>6.5</v>
      </c>
      <c r="AR121" s="80">
        <f t="shared" si="32"/>
        <v>13</v>
      </c>
      <c r="AS121" s="73">
        <f t="shared" si="26"/>
        <v>12</v>
      </c>
      <c r="AT121" s="80">
        <f t="shared" si="33"/>
        <v>2</v>
      </c>
      <c r="AU121" s="80">
        <f t="shared" si="33"/>
        <v>0</v>
      </c>
      <c r="AV121" s="70">
        <f t="shared" si="28"/>
        <v>38.115384615384613</v>
      </c>
      <c r="AW121" s="14"/>
      <c r="AX121" s="14"/>
      <c r="AY121" s="14"/>
      <c r="AZ121" s="14"/>
      <c r="BA121" s="14"/>
      <c r="BB121" s="14"/>
      <c r="BC121" s="14"/>
      <c r="BD121" s="14"/>
      <c r="BE121" s="14"/>
      <c r="BF121" s="14"/>
      <c r="BG121" s="14"/>
      <c r="BH121" s="14"/>
      <c r="BI121" s="14"/>
      <c r="BJ121" s="14"/>
      <c r="BK121" s="14"/>
      <c r="BL121" s="14"/>
      <c r="BM121" s="14"/>
      <c r="BN121" s="14"/>
      <c r="BO121" s="14"/>
      <c r="BP121" s="14"/>
      <c r="BQ121" s="14"/>
      <c r="BR121" s="14"/>
      <c r="BS121" s="14"/>
      <c r="BT121" s="14"/>
      <c r="BU121" s="14"/>
      <c r="BV121" s="14"/>
      <c r="BW121" s="14"/>
      <c r="BX121" s="14"/>
      <c r="BY121" s="14"/>
      <c r="BZ121" s="14"/>
      <c r="CA121" s="14"/>
      <c r="CB121" s="14"/>
      <c r="CC121" s="14"/>
      <c r="CD121" s="14"/>
      <c r="CE121" s="14"/>
      <c r="CF121" s="14"/>
      <c r="CG121" s="14"/>
      <c r="CH121" s="14"/>
      <c r="CI121" s="14"/>
      <c r="CJ121" s="14"/>
      <c r="CK121" s="14"/>
      <c r="CL121" s="14"/>
      <c r="CM121" s="14"/>
      <c r="CN121" s="14"/>
      <c r="CO121" s="14"/>
      <c r="CP121" s="14"/>
      <c r="CQ121" s="14"/>
      <c r="CR121" s="14"/>
      <c r="CS121" s="14"/>
      <c r="CT121" s="14"/>
      <c r="CU121" s="14"/>
      <c r="CV121" s="14"/>
      <c r="CW121" s="14"/>
      <c r="CX121" s="14"/>
      <c r="CY121" s="14"/>
      <c r="CZ121" s="14"/>
      <c r="DA121" s="14"/>
      <c r="DB121" s="14"/>
      <c r="DC121" s="14"/>
      <c r="DD121" s="14"/>
      <c r="DE121" s="14"/>
      <c r="DF121" s="14"/>
      <c r="DG121" s="14"/>
      <c r="DH121" s="14"/>
      <c r="DI121" s="14"/>
      <c r="DJ121" s="14"/>
      <c r="DK121" s="14"/>
      <c r="DL121" s="14"/>
      <c r="DM121" s="14"/>
      <c r="DN121" s="14"/>
      <c r="DO121" s="14"/>
      <c r="DP121" s="14"/>
      <c r="DQ121" s="14"/>
      <c r="DR121" s="14"/>
      <c r="DS121" s="14"/>
      <c r="DT121" s="14"/>
      <c r="DU121" s="14"/>
      <c r="DV121" s="14"/>
      <c r="DW121" s="14"/>
      <c r="DX121" s="14"/>
      <c r="DY121" s="14"/>
      <c r="DZ121" s="14"/>
      <c r="EA121" s="14"/>
      <c r="EB121" s="14"/>
      <c r="EC121" s="14"/>
      <c r="ED121" s="14"/>
      <c r="EE121" s="14"/>
      <c r="EF121" s="14"/>
      <c r="EG121" s="14"/>
      <c r="EH121" s="14"/>
      <c r="EI121" s="14"/>
      <c r="EJ121" s="14"/>
      <c r="EK121" s="14"/>
      <c r="EL121" s="14"/>
      <c r="EM121" s="14"/>
      <c r="EN121" s="14"/>
      <c r="EO121" s="14"/>
      <c r="EP121" s="14"/>
      <c r="EQ121" s="14"/>
      <c r="ER121" s="14"/>
      <c r="ES121" s="14"/>
      <c r="ET121" s="14"/>
      <c r="EU121" s="14"/>
      <c r="EV121" s="14"/>
      <c r="EW121" s="14"/>
      <c r="EX121" s="14"/>
      <c r="EY121" s="14"/>
      <c r="EZ121" s="14"/>
      <c r="FA121" s="14"/>
      <c r="FB121" s="14"/>
      <c r="FC121" s="14"/>
      <c r="FD121" s="14"/>
      <c r="FE121" s="14"/>
      <c r="FF121" s="14"/>
      <c r="FG121" s="14"/>
      <c r="FH121" s="14"/>
      <c r="FI121" s="14"/>
      <c r="FJ121" s="14"/>
      <c r="FK121" s="14"/>
      <c r="FL121" s="14"/>
      <c r="FM121" s="14"/>
      <c r="FN121" s="14"/>
      <c r="FO121" s="14"/>
      <c r="FP121" s="14"/>
      <c r="FQ121" s="14"/>
      <c r="FR121" s="14"/>
      <c r="FS121" s="14"/>
      <c r="FT121" s="14"/>
      <c r="FU121" s="14"/>
      <c r="FV121" s="14"/>
      <c r="FW121" s="14"/>
      <c r="FX121" s="14"/>
      <c r="FY121" s="14"/>
      <c r="FZ121" s="14"/>
      <c r="GA121" s="14"/>
      <c r="GB121" s="14"/>
      <c r="GC121" s="14"/>
      <c r="GD121" s="14"/>
      <c r="GE121" s="14"/>
      <c r="GF121" s="14"/>
      <c r="GG121" s="14"/>
      <c r="GH121" s="14"/>
      <c r="GI121" s="14"/>
      <c r="GJ121" s="14"/>
      <c r="GK121" s="14"/>
      <c r="GL121" s="14"/>
      <c r="GM121" s="14"/>
      <c r="GN121" s="14"/>
      <c r="GO121" s="14"/>
      <c r="GP121" s="14"/>
      <c r="GQ121" s="14"/>
      <c r="GR121" s="14"/>
      <c r="GS121" s="14"/>
      <c r="GT121" s="14"/>
      <c r="GU121" s="14"/>
      <c r="GV121" s="14"/>
      <c r="GW121" s="14"/>
      <c r="GX121" s="14"/>
      <c r="GY121" s="14"/>
      <c r="GZ121" s="14"/>
      <c r="HA121" s="14"/>
      <c r="HB121" s="14"/>
      <c r="HC121" s="14"/>
      <c r="HD121" s="14"/>
      <c r="HE121" s="14"/>
      <c r="HF121" s="14"/>
      <c r="HG121" s="14"/>
      <c r="HH121" s="14"/>
      <c r="HI121" s="14"/>
      <c r="HJ121" s="14"/>
      <c r="HK121" s="14"/>
      <c r="HL121" s="14"/>
      <c r="HM121" s="14"/>
      <c r="HN121" s="14"/>
      <c r="HO121" s="14"/>
      <c r="HP121" s="14"/>
      <c r="HQ121" s="14"/>
      <c r="HR121" s="14"/>
      <c r="HS121" s="14"/>
      <c r="HT121" s="14"/>
      <c r="HU121" s="14"/>
      <c r="HV121" s="14"/>
      <c r="HW121" s="14"/>
      <c r="HX121" s="14"/>
      <c r="HY121" s="14"/>
      <c r="HZ121" s="14"/>
      <c r="IA121" s="14"/>
      <c r="IB121" s="14"/>
      <c r="IC121" s="14"/>
      <c r="ID121" s="14"/>
      <c r="IE121" s="14"/>
      <c r="IF121" s="14"/>
      <c r="IG121" s="14"/>
      <c r="IH121" s="14"/>
      <c r="II121" s="14"/>
      <c r="IJ121" s="14"/>
      <c r="IK121" s="14"/>
      <c r="IL121" s="14"/>
      <c r="IM121" s="14"/>
      <c r="IN121" s="14"/>
      <c r="IO121" s="14"/>
      <c r="IP121" s="14"/>
      <c r="IQ121" s="14"/>
      <c r="IR121" s="14"/>
      <c r="IS121" s="14"/>
      <c r="IT121" s="14"/>
      <c r="IU121" s="14"/>
      <c r="IV121" s="14"/>
      <c r="IW121" s="14"/>
      <c r="IX121" s="14"/>
      <c r="IY121" s="14"/>
      <c r="IZ121" s="14"/>
      <c r="JA121" s="14"/>
      <c r="JB121" s="14"/>
      <c r="JC121" s="14"/>
      <c r="JD121" s="14"/>
      <c r="JE121" s="14"/>
      <c r="JF121" s="14"/>
      <c r="JG121" s="14"/>
      <c r="JH121" s="14"/>
      <c r="JI121" s="14"/>
      <c r="JJ121" s="14"/>
      <c r="JK121" s="14"/>
      <c r="JL121" s="14"/>
      <c r="JM121" s="14"/>
      <c r="JN121" s="14"/>
      <c r="JO121" s="14"/>
      <c r="JP121" s="14"/>
      <c r="JQ121" s="14"/>
      <c r="JR121" s="14"/>
      <c r="JS121" s="14"/>
      <c r="JT121" s="14"/>
      <c r="JU121" s="14"/>
      <c r="JV121" s="14"/>
      <c r="JW121" s="14"/>
      <c r="JX121" s="14"/>
      <c r="JY121" s="14"/>
      <c r="JZ121" s="14"/>
      <c r="KA121" s="14"/>
      <c r="KB121" s="14"/>
      <c r="KC121" s="14"/>
      <c r="KD121" s="14"/>
      <c r="KE121" s="14"/>
      <c r="KF121" s="14"/>
      <c r="KG121" s="14"/>
      <c r="KH121" s="14"/>
      <c r="KI121" s="14"/>
    </row>
    <row r="122" spans="1:295" x14ac:dyDescent="0.2">
      <c r="A122" s="151" t="s">
        <v>143</v>
      </c>
      <c r="B122" s="33">
        <f t="shared" si="17"/>
        <v>99.343434343434339</v>
      </c>
      <c r="C122" s="34">
        <f t="shared" si="18"/>
        <v>-0.21666666666666856</v>
      </c>
      <c r="D122" s="35">
        <f t="shared" si="19"/>
        <v>7.2166666666666686</v>
      </c>
      <c r="E122" s="36">
        <v>40</v>
      </c>
      <c r="F122" s="37">
        <v>34</v>
      </c>
      <c r="G122" s="38">
        <v>19</v>
      </c>
      <c r="H122" s="38">
        <v>2</v>
      </c>
      <c r="I122" s="38">
        <v>15</v>
      </c>
      <c r="J122" s="38">
        <v>8</v>
      </c>
      <c r="K122" s="38">
        <v>10</v>
      </c>
      <c r="L122" s="38">
        <v>16</v>
      </c>
      <c r="M122" s="38">
        <v>14</v>
      </c>
      <c r="N122" s="39">
        <v>7</v>
      </c>
      <c r="O122" s="40">
        <v>33</v>
      </c>
      <c r="P122" s="38">
        <v>2</v>
      </c>
      <c r="Q122" s="38">
        <v>11</v>
      </c>
      <c r="R122" s="38">
        <v>13</v>
      </c>
      <c r="S122" s="38">
        <v>7</v>
      </c>
      <c r="T122" s="38">
        <v>0</v>
      </c>
      <c r="U122" s="39">
        <v>0</v>
      </c>
      <c r="V122" s="41">
        <f t="shared" si="29"/>
        <v>13.333333333333334</v>
      </c>
      <c r="W122" s="42">
        <f t="shared" si="29"/>
        <v>137.5</v>
      </c>
      <c r="X122" s="42">
        <f t="shared" si="29"/>
        <v>130</v>
      </c>
      <c r="Y122" s="42">
        <f t="shared" si="29"/>
        <v>43.75</v>
      </c>
      <c r="Z122" s="42">
        <f t="shared" si="29"/>
        <v>0</v>
      </c>
      <c r="AA122" s="43">
        <f t="shared" si="29"/>
        <v>0</v>
      </c>
      <c r="AB122" s="44">
        <f t="shared" si="30"/>
        <v>0.26666666666666666</v>
      </c>
      <c r="AC122" s="45">
        <f t="shared" si="30"/>
        <v>20.625</v>
      </c>
      <c r="AD122" s="45">
        <f t="shared" si="30"/>
        <v>10.4</v>
      </c>
      <c r="AE122" s="45">
        <f t="shared" si="30"/>
        <v>4.375</v>
      </c>
      <c r="AF122" s="45">
        <f t="shared" si="30"/>
        <v>0</v>
      </c>
      <c r="AG122" s="45">
        <f t="shared" si="30"/>
        <v>0</v>
      </c>
      <c r="AH122" s="46">
        <f t="shared" si="22"/>
        <v>35.666666666666664</v>
      </c>
      <c r="AI122" s="44">
        <f t="shared" si="31"/>
        <v>2.5333333333333332</v>
      </c>
      <c r="AJ122" s="45">
        <f t="shared" si="31"/>
        <v>2.75</v>
      </c>
      <c r="AK122" s="45">
        <f t="shared" si="31"/>
        <v>19.5</v>
      </c>
      <c r="AL122" s="45">
        <f t="shared" si="31"/>
        <v>3.5</v>
      </c>
      <c r="AM122" s="45">
        <f t="shared" si="31"/>
        <v>0</v>
      </c>
      <c r="AN122" s="45">
        <f t="shared" si="31"/>
        <v>0</v>
      </c>
      <c r="AO122" s="46">
        <f t="shared" si="24"/>
        <v>28.283333333333331</v>
      </c>
      <c r="AP122" s="47">
        <f t="shared" si="32"/>
        <v>2.5333333333333332</v>
      </c>
      <c r="AQ122" s="45">
        <f t="shared" si="32"/>
        <v>2.75</v>
      </c>
      <c r="AR122" s="45">
        <f t="shared" si="32"/>
        <v>19.5</v>
      </c>
      <c r="AS122" s="38">
        <f t="shared" si="26"/>
        <v>8</v>
      </c>
      <c r="AT122" s="45">
        <f t="shared" si="33"/>
        <v>0</v>
      </c>
      <c r="AU122" s="45">
        <f t="shared" si="33"/>
        <v>0</v>
      </c>
      <c r="AV122" s="48">
        <f t="shared" si="28"/>
        <v>32.783333333333331</v>
      </c>
    </row>
    <row r="123" spans="1:295" x14ac:dyDescent="0.2">
      <c r="A123" s="154" t="s">
        <v>144</v>
      </c>
      <c r="B123" s="68">
        <f t="shared" si="17"/>
        <v>111.0487616099071</v>
      </c>
      <c r="C123" s="69">
        <f t="shared" si="18"/>
        <v>3.5356037151702751</v>
      </c>
      <c r="D123" s="35">
        <f t="shared" si="19"/>
        <v>-1.5356037151702751</v>
      </c>
      <c r="E123" s="71">
        <v>34</v>
      </c>
      <c r="F123" s="72">
        <v>39</v>
      </c>
      <c r="G123" s="73">
        <v>9</v>
      </c>
      <c r="H123" s="73">
        <v>13</v>
      </c>
      <c r="I123" s="73">
        <v>12</v>
      </c>
      <c r="J123" s="73">
        <v>12</v>
      </c>
      <c r="K123" s="73">
        <v>18</v>
      </c>
      <c r="L123" s="73">
        <v>9</v>
      </c>
      <c r="M123" s="73">
        <v>19</v>
      </c>
      <c r="N123" s="74">
        <v>17</v>
      </c>
      <c r="O123" s="75">
        <v>32</v>
      </c>
      <c r="P123" s="73">
        <v>5</v>
      </c>
      <c r="Q123" s="73">
        <v>11</v>
      </c>
      <c r="R123" s="73">
        <v>8</v>
      </c>
      <c r="S123" s="73">
        <v>4</v>
      </c>
      <c r="T123" s="73">
        <v>1</v>
      </c>
      <c r="U123" s="74">
        <v>3</v>
      </c>
      <c r="V123" s="76">
        <f t="shared" si="29"/>
        <v>41.666666666666671</v>
      </c>
      <c r="W123" s="77">
        <f t="shared" si="29"/>
        <v>91.666666666666657</v>
      </c>
      <c r="X123" s="77">
        <f t="shared" si="29"/>
        <v>44.444444444444443</v>
      </c>
      <c r="Y123" s="77">
        <f t="shared" si="29"/>
        <v>44.444444444444443</v>
      </c>
      <c r="Z123" s="77">
        <f t="shared" si="29"/>
        <v>5.2631578947368416</v>
      </c>
      <c r="AA123" s="78">
        <f t="shared" si="29"/>
        <v>17.647058823529413</v>
      </c>
      <c r="AB123" s="79">
        <f t="shared" si="30"/>
        <v>5.4166666666666679</v>
      </c>
      <c r="AC123" s="80">
        <f t="shared" si="30"/>
        <v>11</v>
      </c>
      <c r="AD123" s="80">
        <f t="shared" si="30"/>
        <v>5.3333333333333321</v>
      </c>
      <c r="AE123" s="80">
        <f t="shared" si="30"/>
        <v>8</v>
      </c>
      <c r="AF123" s="80">
        <f t="shared" si="30"/>
        <v>0.47368421052631576</v>
      </c>
      <c r="AG123" s="80">
        <f t="shared" si="30"/>
        <v>3.3529411764705883</v>
      </c>
      <c r="AH123" s="81">
        <f t="shared" si="22"/>
        <v>33.576625386996902</v>
      </c>
      <c r="AI123" s="79">
        <f t="shared" si="31"/>
        <v>3.7500000000000004</v>
      </c>
      <c r="AJ123" s="80">
        <f t="shared" si="31"/>
        <v>11.916666666666664</v>
      </c>
      <c r="AK123" s="80">
        <f t="shared" si="31"/>
        <v>5.3333333333333321</v>
      </c>
      <c r="AL123" s="80">
        <f t="shared" si="31"/>
        <v>5.3333333333333321</v>
      </c>
      <c r="AM123" s="80">
        <f t="shared" si="31"/>
        <v>0.94736842105263153</v>
      </c>
      <c r="AN123" s="80">
        <f t="shared" si="31"/>
        <v>1.5882352941176472</v>
      </c>
      <c r="AO123" s="81">
        <f t="shared" si="24"/>
        <v>28.868937048503607</v>
      </c>
      <c r="AP123" s="82">
        <f t="shared" si="32"/>
        <v>3.7500000000000004</v>
      </c>
      <c r="AQ123" s="80">
        <f t="shared" si="32"/>
        <v>11.916666666666664</v>
      </c>
      <c r="AR123" s="80">
        <f t="shared" si="32"/>
        <v>5.3333333333333321</v>
      </c>
      <c r="AS123" s="73">
        <f t="shared" si="26"/>
        <v>12</v>
      </c>
      <c r="AT123" s="80">
        <f t="shared" si="33"/>
        <v>0.94736842105263153</v>
      </c>
      <c r="AU123" s="80">
        <f t="shared" si="33"/>
        <v>1.5882352941176472</v>
      </c>
      <c r="AV123" s="70">
        <f t="shared" si="28"/>
        <v>35.535603715170275</v>
      </c>
    </row>
    <row r="124" spans="1:295" s="32" customFormat="1" x14ac:dyDescent="0.2">
      <c r="A124" s="151" t="s">
        <v>145</v>
      </c>
      <c r="B124" s="33">
        <f t="shared" si="17"/>
        <v>101.33680555555556</v>
      </c>
      <c r="C124" s="34">
        <f t="shared" si="18"/>
        <v>0.42777777777777715</v>
      </c>
      <c r="D124" s="35">
        <f t="shared" si="19"/>
        <v>27.572222222222223</v>
      </c>
      <c r="E124" s="36">
        <v>60</v>
      </c>
      <c r="F124" s="37">
        <v>26</v>
      </c>
      <c r="G124" s="38">
        <v>10</v>
      </c>
      <c r="H124" s="38">
        <v>8</v>
      </c>
      <c r="I124" s="38">
        <v>8</v>
      </c>
      <c r="J124" s="38">
        <v>5</v>
      </c>
      <c r="K124" s="38">
        <v>9</v>
      </c>
      <c r="L124" s="38">
        <v>12</v>
      </c>
      <c r="M124" s="38">
        <v>13</v>
      </c>
      <c r="N124" s="39">
        <v>11</v>
      </c>
      <c r="O124" s="40">
        <v>32</v>
      </c>
      <c r="P124" s="38">
        <v>9</v>
      </c>
      <c r="Q124" s="38">
        <v>4</v>
      </c>
      <c r="R124" s="38">
        <v>11</v>
      </c>
      <c r="S124" s="38">
        <v>8</v>
      </c>
      <c r="T124" s="38">
        <v>0</v>
      </c>
      <c r="U124" s="39">
        <v>0</v>
      </c>
      <c r="V124" s="41">
        <f t="shared" si="29"/>
        <v>112.5</v>
      </c>
      <c r="W124" s="42">
        <f t="shared" si="29"/>
        <v>80</v>
      </c>
      <c r="X124" s="42">
        <f t="shared" si="29"/>
        <v>122.22222222222223</v>
      </c>
      <c r="Y124" s="42">
        <f t="shared" si="29"/>
        <v>66.666666666666657</v>
      </c>
      <c r="Z124" s="42">
        <f t="shared" si="29"/>
        <v>0</v>
      </c>
      <c r="AA124" s="43">
        <f t="shared" si="29"/>
        <v>0</v>
      </c>
      <c r="AB124" s="44">
        <f t="shared" si="30"/>
        <v>9</v>
      </c>
      <c r="AC124" s="45">
        <f t="shared" si="30"/>
        <v>6.4</v>
      </c>
      <c r="AD124" s="45">
        <f t="shared" si="30"/>
        <v>6.1111111111111107</v>
      </c>
      <c r="AE124" s="45">
        <f t="shared" si="30"/>
        <v>5.9999999999999991</v>
      </c>
      <c r="AF124" s="45">
        <f t="shared" si="30"/>
        <v>0</v>
      </c>
      <c r="AG124" s="45">
        <f t="shared" si="30"/>
        <v>0</v>
      </c>
      <c r="AH124" s="46">
        <f t="shared" si="22"/>
        <v>27.511111111111113</v>
      </c>
      <c r="AI124" s="44">
        <f t="shared" si="31"/>
        <v>11.25</v>
      </c>
      <c r="AJ124" s="45">
        <f t="shared" si="31"/>
        <v>6.4</v>
      </c>
      <c r="AK124" s="45">
        <f t="shared" si="31"/>
        <v>9.7777777777777786</v>
      </c>
      <c r="AL124" s="45">
        <f t="shared" si="31"/>
        <v>3.3333333333333326</v>
      </c>
      <c r="AM124" s="45">
        <f t="shared" si="31"/>
        <v>0</v>
      </c>
      <c r="AN124" s="45">
        <f t="shared" si="31"/>
        <v>0</v>
      </c>
      <c r="AO124" s="46">
        <f t="shared" si="24"/>
        <v>30.761111111111109</v>
      </c>
      <c r="AP124" s="47">
        <f t="shared" si="32"/>
        <v>11.25</v>
      </c>
      <c r="AQ124" s="45">
        <f t="shared" si="32"/>
        <v>6.4</v>
      </c>
      <c r="AR124" s="45">
        <f t="shared" si="32"/>
        <v>9.7777777777777786</v>
      </c>
      <c r="AS124" s="38">
        <f t="shared" si="26"/>
        <v>5</v>
      </c>
      <c r="AT124" s="45">
        <f t="shared" si="33"/>
        <v>0</v>
      </c>
      <c r="AU124" s="45">
        <f t="shared" si="33"/>
        <v>0</v>
      </c>
      <c r="AV124" s="48">
        <f t="shared" si="28"/>
        <v>32.427777777777777</v>
      </c>
      <c r="AW124" s="14"/>
      <c r="AX124" s="14"/>
      <c r="AY124" s="14"/>
      <c r="AZ124" s="14"/>
      <c r="BA124" s="14"/>
      <c r="BB124" s="14"/>
      <c r="BC124" s="14"/>
      <c r="BD124" s="14"/>
      <c r="BE124" s="14"/>
      <c r="BF124" s="14"/>
      <c r="BG124" s="14"/>
      <c r="BH124" s="14"/>
      <c r="BI124" s="14"/>
      <c r="BJ124" s="14"/>
      <c r="BK124" s="14"/>
      <c r="BL124" s="14"/>
      <c r="BM124" s="14"/>
      <c r="BN124" s="14"/>
      <c r="BO124" s="14"/>
      <c r="BP124" s="14"/>
      <c r="BQ124" s="14"/>
      <c r="BR124" s="14"/>
      <c r="BS124" s="14"/>
      <c r="BT124" s="14"/>
      <c r="BU124" s="14"/>
      <c r="BV124" s="14"/>
      <c r="BW124" s="14"/>
      <c r="BX124" s="14"/>
      <c r="BY124" s="14"/>
      <c r="BZ124" s="14"/>
      <c r="CA124" s="14"/>
      <c r="CB124" s="14"/>
      <c r="CC124" s="14"/>
      <c r="CD124" s="14"/>
      <c r="CE124" s="14"/>
      <c r="CF124" s="14"/>
      <c r="CG124" s="14"/>
      <c r="CH124" s="14"/>
      <c r="CI124" s="14"/>
      <c r="CJ124" s="14"/>
      <c r="CK124" s="14"/>
      <c r="CL124" s="14"/>
      <c r="CM124" s="14"/>
      <c r="CN124" s="14"/>
      <c r="CO124" s="14"/>
      <c r="CP124" s="14"/>
      <c r="CQ124" s="14"/>
      <c r="CR124" s="14"/>
      <c r="CS124" s="14"/>
      <c r="CT124" s="14"/>
      <c r="CU124" s="14"/>
      <c r="CV124" s="14"/>
      <c r="CW124" s="14"/>
      <c r="CX124" s="14"/>
      <c r="CY124" s="14"/>
      <c r="CZ124" s="14"/>
      <c r="DA124" s="14"/>
      <c r="DB124" s="14"/>
      <c r="DC124" s="14"/>
      <c r="DD124" s="14"/>
      <c r="DE124" s="14"/>
      <c r="DF124" s="14"/>
      <c r="DG124" s="14"/>
      <c r="DH124" s="14"/>
      <c r="DI124" s="14"/>
      <c r="DJ124" s="14"/>
      <c r="DK124" s="14"/>
      <c r="DL124" s="14"/>
      <c r="DM124" s="14"/>
      <c r="DN124" s="14"/>
      <c r="DO124" s="14"/>
      <c r="DP124" s="14"/>
      <c r="DQ124" s="14"/>
      <c r="DR124" s="14"/>
      <c r="DS124" s="14"/>
      <c r="DT124" s="14"/>
      <c r="DU124" s="14"/>
      <c r="DV124" s="14"/>
      <c r="DW124" s="14"/>
      <c r="DX124" s="14"/>
      <c r="DY124" s="14"/>
      <c r="DZ124" s="14"/>
      <c r="EA124" s="14"/>
      <c r="EB124" s="14"/>
      <c r="EC124" s="14"/>
      <c r="ED124" s="14"/>
      <c r="EE124" s="14"/>
      <c r="EF124" s="14"/>
      <c r="EG124" s="14"/>
      <c r="EH124" s="14"/>
      <c r="EI124" s="14"/>
      <c r="EJ124" s="14"/>
      <c r="EK124" s="14"/>
      <c r="EL124" s="14"/>
      <c r="EM124" s="14"/>
      <c r="EN124" s="14"/>
      <c r="EO124" s="14"/>
      <c r="EP124" s="14"/>
      <c r="EQ124" s="14"/>
      <c r="ER124" s="14"/>
      <c r="ES124" s="14"/>
      <c r="ET124" s="14"/>
      <c r="EU124" s="14"/>
      <c r="EV124" s="14"/>
      <c r="EW124" s="14"/>
      <c r="EX124" s="14"/>
      <c r="EY124" s="14"/>
      <c r="EZ124" s="14"/>
      <c r="FA124" s="14"/>
      <c r="FB124" s="14"/>
      <c r="FC124" s="14"/>
      <c r="FD124" s="14"/>
      <c r="FE124" s="14"/>
      <c r="FF124" s="14"/>
      <c r="FG124" s="14"/>
      <c r="FH124" s="14"/>
      <c r="FI124" s="14"/>
      <c r="FJ124" s="14"/>
      <c r="FK124" s="14"/>
      <c r="FL124" s="14"/>
      <c r="FM124" s="14"/>
      <c r="FN124" s="14"/>
      <c r="FO124" s="14"/>
      <c r="FP124" s="14"/>
      <c r="FQ124" s="14"/>
      <c r="FR124" s="14"/>
      <c r="FS124" s="14"/>
      <c r="FT124" s="14"/>
      <c r="FU124" s="14"/>
      <c r="FV124" s="14"/>
      <c r="FW124" s="14"/>
      <c r="FX124" s="14"/>
      <c r="FY124" s="14"/>
      <c r="FZ124" s="14"/>
      <c r="GA124" s="14"/>
      <c r="GB124" s="14"/>
      <c r="GC124" s="14"/>
      <c r="GD124" s="14"/>
      <c r="GE124" s="14"/>
      <c r="GF124" s="14"/>
      <c r="GG124" s="14"/>
      <c r="GH124" s="14"/>
      <c r="GI124" s="14"/>
      <c r="GJ124" s="14"/>
      <c r="GK124" s="14"/>
      <c r="GL124" s="14"/>
      <c r="GM124" s="14"/>
      <c r="GN124" s="14"/>
      <c r="GO124" s="14"/>
      <c r="GP124" s="14"/>
      <c r="GQ124" s="14"/>
      <c r="GR124" s="14"/>
      <c r="GS124" s="14"/>
      <c r="GT124" s="14"/>
      <c r="GU124" s="14"/>
      <c r="GV124" s="14"/>
      <c r="GW124" s="14"/>
      <c r="GX124" s="14"/>
      <c r="GY124" s="14"/>
      <c r="GZ124" s="14"/>
      <c r="HA124" s="14"/>
      <c r="HB124" s="14"/>
      <c r="HC124" s="14"/>
      <c r="HD124" s="14"/>
      <c r="HE124" s="14"/>
      <c r="HF124" s="14"/>
      <c r="HG124" s="14"/>
      <c r="HH124" s="14"/>
      <c r="HI124" s="14"/>
      <c r="HJ124" s="14"/>
      <c r="HK124" s="14"/>
      <c r="HL124" s="14"/>
      <c r="HM124" s="14"/>
      <c r="HN124" s="14"/>
      <c r="HO124" s="14"/>
      <c r="HP124" s="14"/>
      <c r="HQ124" s="14"/>
      <c r="HR124" s="14"/>
      <c r="HS124" s="14"/>
      <c r="HT124" s="14"/>
      <c r="HU124" s="14"/>
      <c r="HV124" s="14"/>
      <c r="HW124" s="14"/>
      <c r="HX124" s="14"/>
      <c r="HY124" s="14"/>
      <c r="HZ124" s="14"/>
      <c r="IA124" s="14"/>
      <c r="IB124" s="14"/>
      <c r="IC124" s="14"/>
      <c r="ID124" s="14"/>
      <c r="IE124" s="14"/>
      <c r="IF124" s="14"/>
      <c r="IG124" s="14"/>
      <c r="IH124" s="14"/>
      <c r="II124" s="14"/>
      <c r="IJ124" s="14"/>
      <c r="IK124" s="14"/>
      <c r="IL124" s="14"/>
      <c r="IM124" s="14"/>
      <c r="IN124" s="14"/>
      <c r="IO124" s="14"/>
      <c r="IP124" s="14"/>
      <c r="IQ124" s="14"/>
      <c r="IR124" s="14"/>
      <c r="IS124" s="14"/>
      <c r="IT124" s="14"/>
      <c r="IU124" s="14"/>
      <c r="IV124" s="14"/>
      <c r="IW124" s="14"/>
      <c r="IX124" s="14"/>
      <c r="IY124" s="14"/>
      <c r="IZ124" s="14"/>
      <c r="JA124" s="14"/>
      <c r="JB124" s="14"/>
      <c r="JC124" s="14"/>
      <c r="JD124" s="14"/>
      <c r="JE124" s="14"/>
      <c r="JF124" s="14"/>
      <c r="JG124" s="14"/>
      <c r="JH124" s="14"/>
      <c r="JI124" s="14"/>
      <c r="JJ124" s="14"/>
      <c r="JK124" s="14"/>
      <c r="JL124" s="14"/>
      <c r="JM124" s="14"/>
      <c r="JN124" s="14"/>
      <c r="JO124" s="14"/>
      <c r="JP124" s="14"/>
      <c r="JQ124" s="14"/>
      <c r="JR124" s="14"/>
      <c r="JS124" s="14"/>
      <c r="JT124" s="14"/>
      <c r="JU124" s="14"/>
      <c r="JV124" s="14"/>
      <c r="JW124" s="14"/>
      <c r="JX124" s="14"/>
      <c r="JY124" s="14"/>
      <c r="JZ124" s="14"/>
      <c r="KA124" s="14"/>
      <c r="KB124" s="14"/>
      <c r="KC124" s="14"/>
      <c r="KD124" s="14"/>
      <c r="KE124" s="14"/>
      <c r="KF124" s="14"/>
      <c r="KG124" s="14"/>
      <c r="KH124" s="14"/>
      <c r="KI124" s="14"/>
    </row>
    <row r="125" spans="1:295" x14ac:dyDescent="0.2">
      <c r="A125" s="151" t="s">
        <v>146</v>
      </c>
      <c r="B125" s="33">
        <f t="shared" si="17"/>
        <v>84.0625</v>
      </c>
      <c r="C125" s="34">
        <f t="shared" si="18"/>
        <v>-5.1000000000000014</v>
      </c>
      <c r="D125" s="35">
        <f t="shared" si="19"/>
        <v>8.1000000000000014</v>
      </c>
      <c r="E125" s="36">
        <v>35</v>
      </c>
      <c r="F125" s="37">
        <v>38</v>
      </c>
      <c r="G125" s="38">
        <v>12</v>
      </c>
      <c r="H125" s="38">
        <v>5</v>
      </c>
      <c r="I125" s="38">
        <v>10</v>
      </c>
      <c r="J125" s="38">
        <v>10</v>
      </c>
      <c r="K125" s="38">
        <v>13</v>
      </c>
      <c r="L125" s="38">
        <v>15</v>
      </c>
      <c r="M125" s="38">
        <v>19</v>
      </c>
      <c r="N125" s="39">
        <v>13</v>
      </c>
      <c r="O125" s="40">
        <v>32</v>
      </c>
      <c r="P125" s="38">
        <v>2</v>
      </c>
      <c r="Q125" s="38">
        <v>9</v>
      </c>
      <c r="R125" s="38">
        <v>13</v>
      </c>
      <c r="S125" s="38">
        <v>8</v>
      </c>
      <c r="T125" s="38">
        <v>0</v>
      </c>
      <c r="U125" s="39">
        <v>0</v>
      </c>
      <c r="V125" s="41">
        <f t="shared" si="29"/>
        <v>20</v>
      </c>
      <c r="W125" s="42">
        <f t="shared" si="29"/>
        <v>90</v>
      </c>
      <c r="X125" s="42">
        <f t="shared" si="29"/>
        <v>100</v>
      </c>
      <c r="Y125" s="42">
        <f t="shared" si="29"/>
        <v>53.333333333333336</v>
      </c>
      <c r="Z125" s="42">
        <f t="shared" si="29"/>
        <v>0</v>
      </c>
      <c r="AA125" s="43">
        <f t="shared" si="29"/>
        <v>0</v>
      </c>
      <c r="AB125" s="44">
        <f t="shared" si="30"/>
        <v>1</v>
      </c>
      <c r="AC125" s="45">
        <f t="shared" si="30"/>
        <v>9</v>
      </c>
      <c r="AD125" s="45">
        <f t="shared" si="30"/>
        <v>10</v>
      </c>
      <c r="AE125" s="45">
        <f t="shared" si="30"/>
        <v>6.9333333333333336</v>
      </c>
      <c r="AF125" s="45">
        <f t="shared" si="30"/>
        <v>0</v>
      </c>
      <c r="AG125" s="45">
        <f t="shared" si="30"/>
        <v>0</v>
      </c>
      <c r="AH125" s="46">
        <f t="shared" si="22"/>
        <v>26.933333333333334</v>
      </c>
      <c r="AI125" s="44">
        <f t="shared" si="31"/>
        <v>2.4</v>
      </c>
      <c r="AJ125" s="45">
        <f t="shared" si="31"/>
        <v>4.5</v>
      </c>
      <c r="AK125" s="45">
        <f t="shared" si="31"/>
        <v>10</v>
      </c>
      <c r="AL125" s="45">
        <f t="shared" si="31"/>
        <v>5.3333333333333339</v>
      </c>
      <c r="AM125" s="45">
        <f t="shared" si="31"/>
        <v>0</v>
      </c>
      <c r="AN125" s="45">
        <f t="shared" si="31"/>
        <v>0</v>
      </c>
      <c r="AO125" s="46">
        <f t="shared" si="24"/>
        <v>22.233333333333334</v>
      </c>
      <c r="AP125" s="47">
        <f t="shared" si="32"/>
        <v>2.4</v>
      </c>
      <c r="AQ125" s="45">
        <f t="shared" si="32"/>
        <v>4.5</v>
      </c>
      <c r="AR125" s="45">
        <f t="shared" si="32"/>
        <v>10</v>
      </c>
      <c r="AS125" s="38">
        <f t="shared" si="26"/>
        <v>10</v>
      </c>
      <c r="AT125" s="45">
        <f t="shared" si="33"/>
        <v>0</v>
      </c>
      <c r="AU125" s="45">
        <f t="shared" si="33"/>
        <v>0</v>
      </c>
      <c r="AV125" s="48">
        <f t="shared" si="28"/>
        <v>26.9</v>
      </c>
    </row>
    <row r="126" spans="1:295" x14ac:dyDescent="0.2">
      <c r="A126" s="154" t="s">
        <v>147</v>
      </c>
      <c r="B126" s="68">
        <f t="shared" si="17"/>
        <v>118.27956989247312</v>
      </c>
      <c r="C126" s="69">
        <f t="shared" si="18"/>
        <v>5.6666666666666643</v>
      </c>
      <c r="D126" s="35">
        <f t="shared" si="19"/>
        <v>-2.6666666666666643</v>
      </c>
      <c r="E126" s="71">
        <v>34</v>
      </c>
      <c r="F126" s="72">
        <v>20</v>
      </c>
      <c r="G126" s="73">
        <v>6</v>
      </c>
      <c r="H126" s="73">
        <v>10</v>
      </c>
      <c r="I126" s="73">
        <v>8</v>
      </c>
      <c r="J126" s="73">
        <v>10</v>
      </c>
      <c r="K126" s="73">
        <v>6</v>
      </c>
      <c r="L126" s="73">
        <v>4</v>
      </c>
      <c r="M126" s="73">
        <v>9</v>
      </c>
      <c r="N126" s="74">
        <v>7</v>
      </c>
      <c r="O126" s="75">
        <v>31</v>
      </c>
      <c r="P126" s="73">
        <v>0</v>
      </c>
      <c r="Q126" s="73">
        <v>8</v>
      </c>
      <c r="R126" s="73">
        <v>13</v>
      </c>
      <c r="S126" s="73">
        <v>8</v>
      </c>
      <c r="T126" s="73">
        <v>2</v>
      </c>
      <c r="U126" s="74">
        <v>0</v>
      </c>
      <c r="V126" s="76">
        <f t="shared" si="29"/>
        <v>0</v>
      </c>
      <c r="W126" s="77">
        <f t="shared" si="29"/>
        <v>80</v>
      </c>
      <c r="X126" s="77">
        <f t="shared" si="29"/>
        <v>216.66666666666666</v>
      </c>
      <c r="Y126" s="77">
        <f t="shared" si="29"/>
        <v>200</v>
      </c>
      <c r="Z126" s="77">
        <f t="shared" si="29"/>
        <v>22.222222222222221</v>
      </c>
      <c r="AA126" s="78">
        <f t="shared" si="29"/>
        <v>0</v>
      </c>
      <c r="AB126" s="79">
        <f t="shared" si="30"/>
        <v>0</v>
      </c>
      <c r="AC126" s="80">
        <f t="shared" si="30"/>
        <v>6.4</v>
      </c>
      <c r="AD126" s="80">
        <f t="shared" si="30"/>
        <v>21.666666666666664</v>
      </c>
      <c r="AE126" s="80">
        <f t="shared" si="30"/>
        <v>12</v>
      </c>
      <c r="AF126" s="80">
        <f t="shared" si="30"/>
        <v>0.88888888888888884</v>
      </c>
      <c r="AG126" s="80">
        <f t="shared" si="30"/>
        <v>0</v>
      </c>
      <c r="AH126" s="81">
        <f t="shared" si="22"/>
        <v>40.955555555555549</v>
      </c>
      <c r="AI126" s="79">
        <f t="shared" si="31"/>
        <v>0</v>
      </c>
      <c r="AJ126" s="80">
        <f t="shared" si="31"/>
        <v>8</v>
      </c>
      <c r="AK126" s="80">
        <f t="shared" si="31"/>
        <v>17.333333333333332</v>
      </c>
      <c r="AL126" s="80">
        <f t="shared" si="31"/>
        <v>20</v>
      </c>
      <c r="AM126" s="80">
        <f t="shared" si="31"/>
        <v>1.333333333333333</v>
      </c>
      <c r="AN126" s="80">
        <f t="shared" si="31"/>
        <v>0</v>
      </c>
      <c r="AO126" s="81">
        <f t="shared" si="24"/>
        <v>46.666666666666664</v>
      </c>
      <c r="AP126" s="82">
        <f t="shared" si="32"/>
        <v>0</v>
      </c>
      <c r="AQ126" s="80">
        <f t="shared" si="32"/>
        <v>8</v>
      </c>
      <c r="AR126" s="80">
        <f t="shared" si="32"/>
        <v>17.333333333333332</v>
      </c>
      <c r="AS126" s="73">
        <f t="shared" si="26"/>
        <v>10</v>
      </c>
      <c r="AT126" s="80">
        <f t="shared" si="33"/>
        <v>1.333333333333333</v>
      </c>
      <c r="AU126" s="80">
        <f t="shared" si="33"/>
        <v>0</v>
      </c>
      <c r="AV126" s="70">
        <f t="shared" si="28"/>
        <v>36.666666666666664</v>
      </c>
    </row>
    <row r="127" spans="1:295" s="51" customFormat="1" x14ac:dyDescent="0.2">
      <c r="A127" s="155" t="s">
        <v>148</v>
      </c>
      <c r="B127" s="83">
        <f t="shared" si="17"/>
        <v>131.25000000000003</v>
      </c>
      <c r="C127" s="84">
        <f t="shared" si="18"/>
        <v>8.7500000000000071</v>
      </c>
      <c r="D127" s="35">
        <f t="shared" si="19"/>
        <v>-8.7500000000000071</v>
      </c>
      <c r="E127" s="49">
        <v>28</v>
      </c>
      <c r="F127" s="86">
        <v>12</v>
      </c>
      <c r="G127" s="87">
        <v>3</v>
      </c>
      <c r="H127" s="87">
        <v>3</v>
      </c>
      <c r="I127" s="87">
        <v>12</v>
      </c>
      <c r="J127" s="87">
        <v>3</v>
      </c>
      <c r="K127" s="87">
        <v>6</v>
      </c>
      <c r="L127" s="87">
        <v>3</v>
      </c>
      <c r="M127" s="87">
        <v>4</v>
      </c>
      <c r="N127" s="88">
        <v>4</v>
      </c>
      <c r="O127" s="89">
        <v>28</v>
      </c>
      <c r="P127" s="87">
        <v>3</v>
      </c>
      <c r="Q127" s="87">
        <v>10</v>
      </c>
      <c r="R127" s="87">
        <v>10</v>
      </c>
      <c r="S127" s="87">
        <v>3</v>
      </c>
      <c r="T127" s="87">
        <v>2</v>
      </c>
      <c r="U127" s="88">
        <v>0</v>
      </c>
      <c r="V127" s="90">
        <f t="shared" si="29"/>
        <v>25</v>
      </c>
      <c r="W127" s="91">
        <f t="shared" si="29"/>
        <v>333.33333333333337</v>
      </c>
      <c r="X127" s="91">
        <f t="shared" si="29"/>
        <v>166.66666666666669</v>
      </c>
      <c r="Y127" s="91">
        <f t="shared" si="29"/>
        <v>100</v>
      </c>
      <c r="Z127" s="91">
        <f t="shared" si="29"/>
        <v>50</v>
      </c>
      <c r="AA127" s="92">
        <f t="shared" si="29"/>
        <v>0</v>
      </c>
      <c r="AB127" s="93">
        <f t="shared" si="30"/>
        <v>0.75</v>
      </c>
      <c r="AC127" s="94">
        <f t="shared" si="30"/>
        <v>40.000000000000007</v>
      </c>
      <c r="AD127" s="94">
        <f t="shared" si="30"/>
        <v>5.0000000000000009</v>
      </c>
      <c r="AE127" s="94">
        <f t="shared" si="30"/>
        <v>6</v>
      </c>
      <c r="AF127" s="94">
        <f t="shared" si="30"/>
        <v>1.5</v>
      </c>
      <c r="AG127" s="94">
        <f t="shared" si="30"/>
        <v>0</v>
      </c>
      <c r="AH127" s="95">
        <f t="shared" si="22"/>
        <v>53.250000000000007</v>
      </c>
      <c r="AI127" s="93">
        <f t="shared" si="31"/>
        <v>0.75</v>
      </c>
      <c r="AJ127" s="94">
        <f t="shared" si="31"/>
        <v>10.000000000000002</v>
      </c>
      <c r="AK127" s="94">
        <f t="shared" si="31"/>
        <v>20.000000000000004</v>
      </c>
      <c r="AL127" s="94">
        <f t="shared" si="31"/>
        <v>3</v>
      </c>
      <c r="AM127" s="94">
        <f t="shared" si="31"/>
        <v>3</v>
      </c>
      <c r="AN127" s="94">
        <f t="shared" si="31"/>
        <v>0</v>
      </c>
      <c r="AO127" s="95">
        <f t="shared" si="24"/>
        <v>36.750000000000007</v>
      </c>
      <c r="AP127" s="96">
        <f t="shared" si="32"/>
        <v>0.75</v>
      </c>
      <c r="AQ127" s="94">
        <f t="shared" si="32"/>
        <v>10.000000000000002</v>
      </c>
      <c r="AR127" s="94">
        <f t="shared" si="32"/>
        <v>20.000000000000004</v>
      </c>
      <c r="AS127" s="87">
        <f t="shared" si="26"/>
        <v>3</v>
      </c>
      <c r="AT127" s="94">
        <f t="shared" si="33"/>
        <v>3</v>
      </c>
      <c r="AU127" s="94">
        <f t="shared" si="33"/>
        <v>0</v>
      </c>
      <c r="AV127" s="85">
        <f t="shared" si="28"/>
        <v>36.750000000000007</v>
      </c>
      <c r="AW127" s="14"/>
      <c r="AX127" s="14"/>
      <c r="AY127" s="14"/>
      <c r="AZ127" s="14"/>
      <c r="BA127" s="14"/>
      <c r="BB127" s="14"/>
      <c r="BC127" s="14"/>
      <c r="BD127" s="14"/>
      <c r="BE127" s="14"/>
      <c r="BF127" s="14"/>
      <c r="BG127" s="14"/>
      <c r="BH127" s="14"/>
      <c r="BI127" s="14"/>
      <c r="BJ127" s="14"/>
      <c r="BK127" s="14"/>
      <c r="BL127" s="14"/>
      <c r="BM127" s="14"/>
      <c r="BN127" s="14"/>
      <c r="BO127" s="14"/>
      <c r="BP127" s="14"/>
      <c r="BQ127" s="14"/>
      <c r="BR127" s="14"/>
      <c r="BS127" s="14"/>
      <c r="BT127" s="14"/>
      <c r="BU127" s="14"/>
      <c r="BV127" s="14"/>
      <c r="BW127" s="14"/>
      <c r="BX127" s="14"/>
      <c r="BY127" s="14"/>
      <c r="BZ127" s="14"/>
      <c r="CA127" s="14"/>
      <c r="CB127" s="14"/>
      <c r="CC127" s="14"/>
      <c r="CD127" s="14"/>
      <c r="CE127" s="14"/>
      <c r="CF127" s="14"/>
      <c r="CG127" s="14"/>
      <c r="CH127" s="14"/>
      <c r="CI127" s="14"/>
      <c r="CJ127" s="14"/>
      <c r="CK127" s="14"/>
      <c r="CL127" s="14"/>
      <c r="CM127" s="14"/>
      <c r="CN127" s="14"/>
      <c r="CO127" s="14"/>
      <c r="CP127" s="14"/>
      <c r="CQ127" s="14"/>
      <c r="CR127" s="14"/>
      <c r="CS127" s="14"/>
      <c r="CT127" s="14"/>
      <c r="CU127" s="14"/>
      <c r="CV127" s="14"/>
      <c r="CW127" s="14"/>
      <c r="CX127" s="14"/>
      <c r="CY127" s="14"/>
      <c r="CZ127" s="14"/>
      <c r="DA127" s="14"/>
      <c r="DB127" s="14"/>
      <c r="DC127" s="14"/>
      <c r="DD127" s="14"/>
      <c r="DE127" s="14"/>
      <c r="DF127" s="14"/>
      <c r="DG127" s="14"/>
      <c r="DH127" s="14"/>
      <c r="DI127" s="14"/>
      <c r="DJ127" s="14"/>
      <c r="DK127" s="14"/>
      <c r="DL127" s="14"/>
      <c r="DM127" s="14"/>
      <c r="DN127" s="14"/>
      <c r="DO127" s="14"/>
      <c r="DP127" s="14"/>
      <c r="DQ127" s="14"/>
      <c r="DR127" s="14"/>
      <c r="DS127" s="14"/>
      <c r="DT127" s="14"/>
      <c r="DU127" s="14"/>
      <c r="DV127" s="14"/>
      <c r="DW127" s="14"/>
      <c r="DX127" s="14"/>
      <c r="DY127" s="14"/>
      <c r="DZ127" s="14"/>
      <c r="EA127" s="14"/>
      <c r="EB127" s="14"/>
      <c r="EC127" s="14"/>
      <c r="ED127" s="14"/>
      <c r="EE127" s="14"/>
      <c r="EF127" s="14"/>
      <c r="EG127" s="14"/>
      <c r="EH127" s="14"/>
      <c r="EI127" s="14"/>
      <c r="EJ127" s="14"/>
      <c r="EK127" s="14"/>
      <c r="EL127" s="14"/>
      <c r="EM127" s="14"/>
      <c r="EN127" s="14"/>
      <c r="EO127" s="14"/>
      <c r="EP127" s="14"/>
      <c r="EQ127" s="14"/>
      <c r="ER127" s="14"/>
      <c r="ES127" s="14"/>
      <c r="ET127" s="14"/>
      <c r="EU127" s="14"/>
      <c r="EV127" s="14"/>
      <c r="EW127" s="14"/>
      <c r="EX127" s="14"/>
      <c r="EY127" s="14"/>
      <c r="EZ127" s="14"/>
      <c r="FA127" s="14"/>
      <c r="FB127" s="14"/>
      <c r="FC127" s="14"/>
      <c r="FD127" s="14"/>
      <c r="FE127" s="14"/>
      <c r="FF127" s="14"/>
      <c r="FG127" s="14"/>
      <c r="FH127" s="14"/>
      <c r="FI127" s="14"/>
      <c r="FJ127" s="14"/>
      <c r="FK127" s="14"/>
      <c r="FL127" s="14"/>
      <c r="FM127" s="14"/>
      <c r="FN127" s="14"/>
      <c r="FO127" s="14"/>
      <c r="FP127" s="14"/>
      <c r="FQ127" s="14"/>
      <c r="FR127" s="14"/>
      <c r="FS127" s="14"/>
      <c r="FT127" s="14"/>
      <c r="FU127" s="14"/>
      <c r="FV127" s="14"/>
      <c r="FW127" s="14"/>
      <c r="FX127" s="14"/>
      <c r="FY127" s="14"/>
      <c r="FZ127" s="14"/>
      <c r="GA127" s="14"/>
      <c r="GB127" s="14"/>
      <c r="GC127" s="14"/>
      <c r="GD127" s="14"/>
      <c r="GE127" s="14"/>
      <c r="GF127" s="14"/>
      <c r="GG127" s="14"/>
      <c r="GH127" s="14"/>
      <c r="GI127" s="14"/>
      <c r="GJ127" s="14"/>
      <c r="GK127" s="14"/>
      <c r="GL127" s="14"/>
      <c r="GM127" s="14"/>
      <c r="GN127" s="14"/>
      <c r="GO127" s="14"/>
      <c r="GP127" s="14"/>
      <c r="GQ127" s="14"/>
      <c r="GR127" s="14"/>
      <c r="GS127" s="14"/>
      <c r="GT127" s="14"/>
      <c r="GU127" s="14"/>
      <c r="GV127" s="14"/>
      <c r="GW127" s="14"/>
      <c r="GX127" s="14"/>
      <c r="GY127" s="14"/>
      <c r="GZ127" s="14"/>
      <c r="HA127" s="14"/>
      <c r="HB127" s="14"/>
      <c r="HC127" s="14"/>
      <c r="HD127" s="14"/>
      <c r="HE127" s="14"/>
      <c r="HF127" s="14"/>
      <c r="HG127" s="14"/>
      <c r="HH127" s="14"/>
      <c r="HI127" s="14"/>
      <c r="HJ127" s="14"/>
      <c r="HK127" s="14"/>
      <c r="HL127" s="14"/>
      <c r="HM127" s="14"/>
      <c r="HN127" s="14"/>
      <c r="HO127" s="14"/>
      <c r="HP127" s="14"/>
      <c r="HQ127" s="14"/>
      <c r="HR127" s="14"/>
      <c r="HS127" s="14"/>
      <c r="HT127" s="14"/>
      <c r="HU127" s="14"/>
      <c r="HV127" s="14"/>
      <c r="HW127" s="14"/>
      <c r="HX127" s="14"/>
      <c r="HY127" s="14"/>
      <c r="HZ127" s="14"/>
      <c r="IA127" s="14"/>
      <c r="IB127" s="14"/>
      <c r="IC127" s="14"/>
      <c r="ID127" s="14"/>
      <c r="IE127" s="14"/>
      <c r="IF127" s="14"/>
      <c r="IG127" s="14"/>
      <c r="IH127" s="14"/>
      <c r="II127" s="14"/>
      <c r="IJ127" s="14"/>
      <c r="IK127" s="14"/>
      <c r="IL127" s="14"/>
      <c r="IM127" s="14"/>
      <c r="IN127" s="14"/>
      <c r="IO127" s="14"/>
      <c r="IP127" s="14"/>
      <c r="IQ127" s="14"/>
      <c r="IR127" s="14"/>
      <c r="IS127" s="14"/>
      <c r="IT127" s="14"/>
      <c r="IU127" s="14"/>
      <c r="IV127" s="14"/>
      <c r="IW127" s="14"/>
      <c r="IX127" s="14"/>
      <c r="IY127" s="14"/>
      <c r="IZ127" s="14"/>
      <c r="JA127" s="14"/>
      <c r="JB127" s="14"/>
      <c r="JC127" s="14"/>
      <c r="JD127" s="14"/>
      <c r="JE127" s="14"/>
      <c r="JF127" s="14"/>
      <c r="JG127" s="14"/>
      <c r="JH127" s="14"/>
      <c r="JI127" s="14"/>
      <c r="JJ127" s="14"/>
      <c r="JK127" s="14"/>
      <c r="JL127" s="14"/>
      <c r="JM127" s="14"/>
      <c r="JN127" s="14"/>
      <c r="JO127" s="14"/>
      <c r="JP127" s="14"/>
      <c r="JQ127" s="14"/>
      <c r="JR127" s="14"/>
      <c r="JS127" s="14"/>
      <c r="JT127" s="14"/>
      <c r="JU127" s="14"/>
      <c r="JV127" s="14"/>
      <c r="JW127" s="14"/>
      <c r="JX127" s="14"/>
      <c r="JY127" s="14"/>
      <c r="JZ127" s="14"/>
      <c r="KA127" s="14"/>
      <c r="KB127" s="14"/>
      <c r="KC127" s="14"/>
      <c r="KD127" s="14"/>
      <c r="KE127" s="14"/>
      <c r="KF127" s="14"/>
      <c r="KG127" s="14"/>
      <c r="KH127" s="14"/>
      <c r="KI127" s="14"/>
    </row>
    <row r="128" spans="1:295" s="32" customFormat="1" x14ac:dyDescent="0.2">
      <c r="A128" s="152" t="s">
        <v>149</v>
      </c>
      <c r="B128" s="52">
        <f t="shared" si="17"/>
        <v>123.9222582972583</v>
      </c>
      <c r="C128" s="53">
        <f t="shared" si="18"/>
        <v>6.6982323232323253</v>
      </c>
      <c r="D128" s="54">
        <f t="shared" si="19"/>
        <v>3.3017676767676747</v>
      </c>
      <c r="E128" s="55">
        <v>38</v>
      </c>
      <c r="F128" s="56">
        <v>29</v>
      </c>
      <c r="G128" s="57">
        <v>15</v>
      </c>
      <c r="H128" s="57">
        <v>8</v>
      </c>
      <c r="I128" s="57">
        <v>8</v>
      </c>
      <c r="J128" s="57">
        <v>9</v>
      </c>
      <c r="K128" s="57">
        <v>11</v>
      </c>
      <c r="L128" s="57">
        <v>9</v>
      </c>
      <c r="M128" s="57">
        <v>16</v>
      </c>
      <c r="N128" s="58">
        <v>6</v>
      </c>
      <c r="O128" s="59">
        <v>28</v>
      </c>
      <c r="P128" s="57">
        <v>5</v>
      </c>
      <c r="Q128" s="57">
        <v>11</v>
      </c>
      <c r="R128" s="57">
        <v>9</v>
      </c>
      <c r="S128" s="57">
        <v>3</v>
      </c>
      <c r="T128" s="57">
        <v>0</v>
      </c>
      <c r="U128" s="58">
        <v>0</v>
      </c>
      <c r="V128" s="60">
        <f t="shared" si="29"/>
        <v>62.5</v>
      </c>
      <c r="W128" s="61">
        <f t="shared" si="29"/>
        <v>122.22222222222223</v>
      </c>
      <c r="X128" s="61">
        <f t="shared" si="29"/>
        <v>81.818181818181827</v>
      </c>
      <c r="Y128" s="61">
        <f t="shared" si="29"/>
        <v>33.333333333333329</v>
      </c>
      <c r="Z128" s="61">
        <f t="shared" si="29"/>
        <v>0</v>
      </c>
      <c r="AA128" s="62">
        <f t="shared" si="29"/>
        <v>0</v>
      </c>
      <c r="AB128" s="63">
        <f t="shared" si="30"/>
        <v>5</v>
      </c>
      <c r="AC128" s="64">
        <f t="shared" si="30"/>
        <v>9.7777777777777786</v>
      </c>
      <c r="AD128" s="64">
        <f t="shared" si="30"/>
        <v>7.3636363636363651</v>
      </c>
      <c r="AE128" s="64">
        <f t="shared" si="30"/>
        <v>3.6666666666666661</v>
      </c>
      <c r="AF128" s="64">
        <f t="shared" si="30"/>
        <v>0</v>
      </c>
      <c r="AG128" s="64">
        <f t="shared" si="30"/>
        <v>0</v>
      </c>
      <c r="AH128" s="65">
        <f t="shared" si="22"/>
        <v>25.80808080808081</v>
      </c>
      <c r="AI128" s="63">
        <f t="shared" si="31"/>
        <v>9.375</v>
      </c>
      <c r="AJ128" s="64">
        <f t="shared" si="31"/>
        <v>9.7777777777777786</v>
      </c>
      <c r="AK128" s="64">
        <f t="shared" si="31"/>
        <v>6.5454545454545459</v>
      </c>
      <c r="AL128" s="64">
        <f t="shared" si="31"/>
        <v>2.9999999999999996</v>
      </c>
      <c r="AM128" s="64">
        <f t="shared" si="31"/>
        <v>0</v>
      </c>
      <c r="AN128" s="64">
        <f t="shared" si="31"/>
        <v>0</v>
      </c>
      <c r="AO128" s="65">
        <f t="shared" si="24"/>
        <v>28.698232323232325</v>
      </c>
      <c r="AP128" s="66">
        <f t="shared" si="32"/>
        <v>9.375</v>
      </c>
      <c r="AQ128" s="64">
        <f t="shared" si="32"/>
        <v>9.7777777777777786</v>
      </c>
      <c r="AR128" s="64">
        <f t="shared" si="32"/>
        <v>6.5454545454545459</v>
      </c>
      <c r="AS128" s="57">
        <f t="shared" si="26"/>
        <v>9</v>
      </c>
      <c r="AT128" s="64">
        <f t="shared" si="33"/>
        <v>0</v>
      </c>
      <c r="AU128" s="64">
        <f t="shared" si="33"/>
        <v>0</v>
      </c>
      <c r="AV128" s="54">
        <f t="shared" si="28"/>
        <v>34.698232323232325</v>
      </c>
      <c r="AW128" s="14"/>
      <c r="AX128" s="14"/>
      <c r="AY128" s="14"/>
      <c r="AZ128" s="14"/>
      <c r="BA128" s="14"/>
      <c r="BB128" s="14"/>
      <c r="BC128" s="14"/>
      <c r="BD128" s="14"/>
      <c r="BE128" s="14"/>
      <c r="BF128" s="14"/>
      <c r="BG128" s="14"/>
      <c r="BH128" s="14"/>
      <c r="BI128" s="14"/>
      <c r="BJ128" s="14"/>
      <c r="BK128" s="14"/>
      <c r="BL128" s="14"/>
      <c r="BM128" s="14"/>
      <c r="BN128" s="14"/>
      <c r="BO128" s="14"/>
      <c r="BP128" s="14"/>
      <c r="BQ128" s="14"/>
      <c r="BR128" s="14"/>
      <c r="BS128" s="14"/>
      <c r="BT128" s="14"/>
      <c r="BU128" s="14"/>
      <c r="BV128" s="14"/>
      <c r="BW128" s="14"/>
      <c r="BX128" s="14"/>
      <c r="BY128" s="14"/>
      <c r="BZ128" s="14"/>
      <c r="CA128" s="14"/>
      <c r="CB128" s="14"/>
      <c r="CC128" s="14"/>
      <c r="CD128" s="14"/>
      <c r="CE128" s="14"/>
      <c r="CF128" s="14"/>
      <c r="CG128" s="14"/>
      <c r="CH128" s="14"/>
      <c r="CI128" s="14"/>
      <c r="CJ128" s="14"/>
      <c r="CK128" s="14"/>
      <c r="CL128" s="14"/>
      <c r="CM128" s="14"/>
      <c r="CN128" s="14"/>
      <c r="CO128" s="14"/>
      <c r="CP128" s="14"/>
      <c r="CQ128" s="14"/>
      <c r="CR128" s="14"/>
      <c r="CS128" s="14"/>
      <c r="CT128" s="14"/>
      <c r="CU128" s="14"/>
      <c r="CV128" s="14"/>
      <c r="CW128" s="14"/>
      <c r="CX128" s="14"/>
      <c r="CY128" s="14"/>
      <c r="CZ128" s="14"/>
      <c r="DA128" s="14"/>
      <c r="DB128" s="14"/>
      <c r="DC128" s="14"/>
      <c r="DD128" s="14"/>
      <c r="DE128" s="14"/>
      <c r="DF128" s="14"/>
      <c r="DG128" s="14"/>
      <c r="DH128" s="14"/>
      <c r="DI128" s="14"/>
      <c r="DJ128" s="14"/>
      <c r="DK128" s="14"/>
      <c r="DL128" s="14"/>
      <c r="DM128" s="14"/>
      <c r="DN128" s="14"/>
      <c r="DO128" s="14"/>
      <c r="DP128" s="14"/>
      <c r="DQ128" s="14"/>
      <c r="DR128" s="14"/>
      <c r="DS128" s="14"/>
      <c r="DT128" s="14"/>
      <c r="DU128" s="14"/>
      <c r="DV128" s="14"/>
      <c r="DW128" s="14"/>
      <c r="DX128" s="14"/>
      <c r="DY128" s="14"/>
      <c r="DZ128" s="14"/>
      <c r="EA128" s="14"/>
      <c r="EB128" s="14"/>
      <c r="EC128" s="14"/>
      <c r="ED128" s="14"/>
      <c r="EE128" s="14"/>
      <c r="EF128" s="14"/>
      <c r="EG128" s="14"/>
      <c r="EH128" s="14"/>
      <c r="EI128" s="14"/>
      <c r="EJ128" s="14"/>
      <c r="EK128" s="14"/>
      <c r="EL128" s="14"/>
      <c r="EM128" s="14"/>
      <c r="EN128" s="14"/>
      <c r="EO128" s="14"/>
      <c r="EP128" s="14"/>
      <c r="EQ128" s="14"/>
      <c r="ER128" s="14"/>
      <c r="ES128" s="14"/>
      <c r="ET128" s="14"/>
      <c r="EU128" s="14"/>
      <c r="EV128" s="14"/>
      <c r="EW128" s="14"/>
      <c r="EX128" s="14"/>
      <c r="EY128" s="14"/>
      <c r="EZ128" s="14"/>
      <c r="FA128" s="14"/>
      <c r="FB128" s="14"/>
      <c r="FC128" s="14"/>
      <c r="FD128" s="14"/>
      <c r="FE128" s="14"/>
      <c r="FF128" s="14"/>
      <c r="FG128" s="14"/>
      <c r="FH128" s="14"/>
      <c r="FI128" s="14"/>
      <c r="FJ128" s="14"/>
      <c r="FK128" s="14"/>
      <c r="FL128" s="14"/>
      <c r="FM128" s="14"/>
      <c r="FN128" s="14"/>
      <c r="FO128" s="14"/>
      <c r="FP128" s="14"/>
      <c r="FQ128" s="14"/>
      <c r="FR128" s="14"/>
      <c r="FS128" s="14"/>
      <c r="FT128" s="14"/>
      <c r="FU128" s="14"/>
      <c r="FV128" s="14"/>
      <c r="FW128" s="14"/>
      <c r="FX128" s="14"/>
      <c r="FY128" s="14"/>
      <c r="FZ128" s="14"/>
      <c r="GA128" s="14"/>
      <c r="GB128" s="14"/>
      <c r="GC128" s="14"/>
      <c r="GD128" s="14"/>
      <c r="GE128" s="14"/>
      <c r="GF128" s="14"/>
      <c r="GG128" s="14"/>
      <c r="GH128" s="14"/>
      <c r="GI128" s="14"/>
      <c r="GJ128" s="14"/>
      <c r="GK128" s="14"/>
      <c r="GL128" s="14"/>
      <c r="GM128" s="14"/>
      <c r="GN128" s="14"/>
      <c r="GO128" s="14"/>
      <c r="GP128" s="14"/>
      <c r="GQ128" s="14"/>
      <c r="GR128" s="14"/>
      <c r="GS128" s="14"/>
      <c r="GT128" s="14"/>
      <c r="GU128" s="14"/>
      <c r="GV128" s="14"/>
      <c r="GW128" s="14"/>
      <c r="GX128" s="14"/>
      <c r="GY128" s="14"/>
      <c r="GZ128" s="14"/>
      <c r="HA128" s="14"/>
      <c r="HB128" s="14"/>
      <c r="HC128" s="14"/>
      <c r="HD128" s="14"/>
      <c r="HE128" s="14"/>
      <c r="HF128" s="14"/>
      <c r="HG128" s="14"/>
      <c r="HH128" s="14"/>
      <c r="HI128" s="14"/>
      <c r="HJ128" s="14"/>
      <c r="HK128" s="14"/>
      <c r="HL128" s="14"/>
      <c r="HM128" s="14"/>
      <c r="HN128" s="14"/>
      <c r="HO128" s="14"/>
      <c r="HP128" s="14"/>
      <c r="HQ128" s="14"/>
      <c r="HR128" s="14"/>
      <c r="HS128" s="14"/>
      <c r="HT128" s="14"/>
      <c r="HU128" s="14"/>
      <c r="HV128" s="14"/>
      <c r="HW128" s="14"/>
      <c r="HX128" s="14"/>
      <c r="HY128" s="14"/>
      <c r="HZ128" s="14"/>
      <c r="IA128" s="14"/>
      <c r="IB128" s="14"/>
      <c r="IC128" s="14"/>
      <c r="ID128" s="14"/>
      <c r="IE128" s="14"/>
      <c r="IF128" s="14"/>
      <c r="IG128" s="14"/>
      <c r="IH128" s="14"/>
      <c r="II128" s="14"/>
      <c r="IJ128" s="14"/>
      <c r="IK128" s="14"/>
      <c r="IL128" s="14"/>
      <c r="IM128" s="14"/>
      <c r="IN128" s="14"/>
      <c r="IO128" s="14"/>
      <c r="IP128" s="14"/>
      <c r="IQ128" s="14"/>
      <c r="IR128" s="14"/>
      <c r="IS128" s="14"/>
      <c r="IT128" s="14"/>
      <c r="IU128" s="14"/>
      <c r="IV128" s="14"/>
      <c r="IW128" s="14"/>
      <c r="IX128" s="14"/>
      <c r="IY128" s="14"/>
      <c r="IZ128" s="14"/>
      <c r="JA128" s="14"/>
      <c r="JB128" s="14"/>
      <c r="JC128" s="14"/>
      <c r="JD128" s="14"/>
      <c r="JE128" s="14"/>
      <c r="JF128" s="14"/>
      <c r="JG128" s="14"/>
      <c r="JH128" s="14"/>
      <c r="JI128" s="14"/>
      <c r="JJ128" s="14"/>
      <c r="JK128" s="14"/>
      <c r="JL128" s="14"/>
      <c r="JM128" s="14"/>
      <c r="JN128" s="14"/>
      <c r="JO128" s="14"/>
      <c r="JP128" s="14"/>
      <c r="JQ128" s="14"/>
      <c r="JR128" s="14"/>
      <c r="JS128" s="14"/>
      <c r="JT128" s="14"/>
      <c r="JU128" s="14"/>
      <c r="JV128" s="14"/>
      <c r="JW128" s="14"/>
      <c r="JX128" s="14"/>
      <c r="JY128" s="14"/>
      <c r="JZ128" s="14"/>
      <c r="KA128" s="14"/>
      <c r="KB128" s="14"/>
      <c r="KC128" s="14"/>
      <c r="KD128" s="14"/>
      <c r="KE128" s="14"/>
      <c r="KF128" s="14"/>
      <c r="KG128" s="14"/>
      <c r="KH128" s="14"/>
      <c r="KI128" s="14"/>
    </row>
    <row r="129" spans="1:295" s="14" customFormat="1" x14ac:dyDescent="0.2">
      <c r="A129" s="153" t="s">
        <v>150</v>
      </c>
      <c r="B129" s="140">
        <f t="shared" si="17"/>
        <v>109.16666666666666</v>
      </c>
      <c r="C129" s="34">
        <f t="shared" si="18"/>
        <v>2.5666666666666664</v>
      </c>
      <c r="D129" s="35">
        <f t="shared" si="19"/>
        <v>-2.5666666666666664</v>
      </c>
      <c r="E129" s="141">
        <v>28</v>
      </c>
      <c r="F129" s="142">
        <v>22</v>
      </c>
      <c r="G129" s="143">
        <v>6</v>
      </c>
      <c r="H129" s="143">
        <v>7</v>
      </c>
      <c r="I129" s="143">
        <v>6</v>
      </c>
      <c r="J129" s="143">
        <v>4</v>
      </c>
      <c r="K129" s="143">
        <v>10</v>
      </c>
      <c r="L129" s="143">
        <v>8</v>
      </c>
      <c r="M129" s="143">
        <v>6</v>
      </c>
      <c r="N129" s="144">
        <v>6</v>
      </c>
      <c r="O129" s="145">
        <v>28</v>
      </c>
      <c r="P129" s="143">
        <v>2</v>
      </c>
      <c r="Q129" s="143">
        <v>10</v>
      </c>
      <c r="R129" s="143">
        <v>9</v>
      </c>
      <c r="S129" s="143">
        <v>6</v>
      </c>
      <c r="T129" s="143">
        <v>1</v>
      </c>
      <c r="U129" s="144">
        <v>0</v>
      </c>
      <c r="V129" s="146">
        <f t="shared" si="29"/>
        <v>33.333333333333329</v>
      </c>
      <c r="W129" s="147">
        <f t="shared" si="29"/>
        <v>250</v>
      </c>
      <c r="X129" s="147">
        <f t="shared" si="29"/>
        <v>90</v>
      </c>
      <c r="Y129" s="147">
        <f t="shared" si="29"/>
        <v>75</v>
      </c>
      <c r="Z129" s="147">
        <f t="shared" si="29"/>
        <v>16.666666666666664</v>
      </c>
      <c r="AA129" s="148">
        <f t="shared" si="29"/>
        <v>0</v>
      </c>
      <c r="AB129" s="44">
        <f t="shared" si="30"/>
        <v>2.333333333333333</v>
      </c>
      <c r="AC129" s="45">
        <f t="shared" si="30"/>
        <v>15</v>
      </c>
      <c r="AD129" s="45">
        <f t="shared" si="30"/>
        <v>3.6</v>
      </c>
      <c r="AE129" s="45">
        <f t="shared" si="30"/>
        <v>7.5</v>
      </c>
      <c r="AF129" s="45">
        <f t="shared" si="30"/>
        <v>1.333333333333333</v>
      </c>
      <c r="AG129" s="45">
        <f t="shared" si="30"/>
        <v>0</v>
      </c>
      <c r="AH129" s="149">
        <f t="shared" si="22"/>
        <v>29.766666666666666</v>
      </c>
      <c r="AI129" s="44">
        <f t="shared" si="31"/>
        <v>1.9999999999999998</v>
      </c>
      <c r="AJ129" s="45">
        <f t="shared" si="31"/>
        <v>17.5</v>
      </c>
      <c r="AK129" s="45">
        <f t="shared" si="31"/>
        <v>5.4</v>
      </c>
      <c r="AL129" s="45">
        <f t="shared" si="31"/>
        <v>3</v>
      </c>
      <c r="AM129" s="45">
        <f t="shared" si="31"/>
        <v>1.6666666666666663</v>
      </c>
      <c r="AN129" s="45">
        <f t="shared" si="31"/>
        <v>0</v>
      </c>
      <c r="AO129" s="149">
        <f t="shared" si="24"/>
        <v>29.566666666666666</v>
      </c>
      <c r="AP129" s="47">
        <f t="shared" si="32"/>
        <v>1.9999999999999998</v>
      </c>
      <c r="AQ129" s="45">
        <f t="shared" si="32"/>
        <v>17.5</v>
      </c>
      <c r="AR129" s="45">
        <f t="shared" si="32"/>
        <v>5.4</v>
      </c>
      <c r="AS129" s="143">
        <f t="shared" si="26"/>
        <v>4</v>
      </c>
      <c r="AT129" s="45">
        <f t="shared" si="33"/>
        <v>1.6666666666666663</v>
      </c>
      <c r="AU129" s="45">
        <f t="shared" si="33"/>
        <v>0</v>
      </c>
      <c r="AV129" s="35">
        <f t="shared" si="28"/>
        <v>30.566666666666666</v>
      </c>
    </row>
    <row r="130" spans="1:295" x14ac:dyDescent="0.2">
      <c r="A130" s="151" t="s">
        <v>151</v>
      </c>
      <c r="B130" s="33">
        <f t="shared" si="17"/>
        <v>102.1034521034521</v>
      </c>
      <c r="C130" s="34">
        <f t="shared" si="18"/>
        <v>0.58896658896658849</v>
      </c>
      <c r="D130" s="35">
        <f t="shared" si="19"/>
        <v>1.4110334110334115</v>
      </c>
      <c r="E130" s="36">
        <v>30</v>
      </c>
      <c r="F130" s="37">
        <v>38</v>
      </c>
      <c r="G130" s="38">
        <v>6</v>
      </c>
      <c r="H130" s="38">
        <v>5</v>
      </c>
      <c r="I130" s="38">
        <v>11</v>
      </c>
      <c r="J130" s="38">
        <v>13</v>
      </c>
      <c r="K130" s="38">
        <v>9</v>
      </c>
      <c r="L130" s="38">
        <v>16</v>
      </c>
      <c r="M130" s="38">
        <v>9</v>
      </c>
      <c r="N130" s="39">
        <v>10</v>
      </c>
      <c r="O130" s="40">
        <v>28</v>
      </c>
      <c r="P130" s="38">
        <v>6</v>
      </c>
      <c r="Q130" s="38">
        <v>4</v>
      </c>
      <c r="R130" s="38">
        <v>8</v>
      </c>
      <c r="S130" s="38">
        <v>9</v>
      </c>
      <c r="T130" s="38">
        <v>1</v>
      </c>
      <c r="U130" s="39">
        <v>0</v>
      </c>
      <c r="V130" s="41">
        <f t="shared" si="29"/>
        <v>54.54545454545454</v>
      </c>
      <c r="W130" s="42">
        <f t="shared" si="29"/>
        <v>30.76923076923077</v>
      </c>
      <c r="X130" s="42">
        <f t="shared" si="29"/>
        <v>88.888888888888886</v>
      </c>
      <c r="Y130" s="42">
        <f t="shared" si="29"/>
        <v>56.25</v>
      </c>
      <c r="Z130" s="42">
        <f t="shared" si="29"/>
        <v>11.111111111111111</v>
      </c>
      <c r="AA130" s="43">
        <f t="shared" si="29"/>
        <v>0</v>
      </c>
      <c r="AB130" s="44">
        <f t="shared" si="30"/>
        <v>2.7272727272727271</v>
      </c>
      <c r="AC130" s="45">
        <f t="shared" si="30"/>
        <v>3.3846153846153846</v>
      </c>
      <c r="AD130" s="45">
        <f t="shared" si="30"/>
        <v>11.555555555555554</v>
      </c>
      <c r="AE130" s="45">
        <f t="shared" si="30"/>
        <v>5.0625</v>
      </c>
      <c r="AF130" s="45">
        <f t="shared" si="30"/>
        <v>1.7777777777777777</v>
      </c>
      <c r="AG130" s="45">
        <f t="shared" si="30"/>
        <v>0</v>
      </c>
      <c r="AH130" s="46">
        <f t="shared" si="22"/>
        <v>24.507721445221442</v>
      </c>
      <c r="AI130" s="44">
        <f t="shared" si="31"/>
        <v>3.2727272727272725</v>
      </c>
      <c r="AJ130" s="45">
        <f t="shared" si="31"/>
        <v>1.5384615384615383</v>
      </c>
      <c r="AK130" s="45">
        <f t="shared" si="31"/>
        <v>9.7777777777777768</v>
      </c>
      <c r="AL130" s="45">
        <f t="shared" si="31"/>
        <v>7.3125</v>
      </c>
      <c r="AM130" s="45">
        <f t="shared" si="31"/>
        <v>1</v>
      </c>
      <c r="AN130" s="45">
        <f t="shared" si="31"/>
        <v>0</v>
      </c>
      <c r="AO130" s="46">
        <f t="shared" si="24"/>
        <v>22.901466588966588</v>
      </c>
      <c r="AP130" s="47">
        <f t="shared" si="32"/>
        <v>3.2727272727272725</v>
      </c>
      <c r="AQ130" s="45">
        <f t="shared" si="32"/>
        <v>1.5384615384615383</v>
      </c>
      <c r="AR130" s="45">
        <f t="shared" si="32"/>
        <v>9.7777777777777768</v>
      </c>
      <c r="AS130" s="38">
        <f t="shared" si="26"/>
        <v>13</v>
      </c>
      <c r="AT130" s="45">
        <f t="shared" si="33"/>
        <v>1</v>
      </c>
      <c r="AU130" s="45">
        <f t="shared" si="33"/>
        <v>0</v>
      </c>
      <c r="AV130" s="48">
        <f t="shared" si="28"/>
        <v>28.588966588966588</v>
      </c>
    </row>
    <row r="131" spans="1:295" s="32" customFormat="1" x14ac:dyDescent="0.2">
      <c r="A131" s="151" t="s">
        <v>152</v>
      </c>
      <c r="B131" s="33">
        <f t="shared" si="17"/>
        <v>100.38265306122449</v>
      </c>
      <c r="C131" s="34">
        <f t="shared" si="18"/>
        <v>0.10714285714285765</v>
      </c>
      <c r="D131" s="35">
        <f t="shared" si="19"/>
        <v>4.8928571428571423</v>
      </c>
      <c r="E131" s="36">
        <v>33</v>
      </c>
      <c r="F131" s="37">
        <v>17</v>
      </c>
      <c r="G131" s="38">
        <v>7</v>
      </c>
      <c r="H131" s="38">
        <v>5</v>
      </c>
      <c r="I131" s="38">
        <v>8</v>
      </c>
      <c r="J131" s="38">
        <v>4</v>
      </c>
      <c r="K131" s="38">
        <v>6</v>
      </c>
      <c r="L131" s="38">
        <v>7</v>
      </c>
      <c r="M131" s="38">
        <v>7</v>
      </c>
      <c r="N131" s="39">
        <v>4</v>
      </c>
      <c r="O131" s="40">
        <v>28</v>
      </c>
      <c r="P131" s="38">
        <v>0</v>
      </c>
      <c r="Q131" s="38">
        <v>9</v>
      </c>
      <c r="R131" s="38">
        <v>9</v>
      </c>
      <c r="S131" s="38">
        <v>9</v>
      </c>
      <c r="T131" s="38">
        <v>1</v>
      </c>
      <c r="U131" s="39">
        <v>0</v>
      </c>
      <c r="V131" s="41">
        <f t="shared" si="29"/>
        <v>0</v>
      </c>
      <c r="W131" s="42">
        <f t="shared" si="29"/>
        <v>225</v>
      </c>
      <c r="X131" s="42">
        <f t="shared" si="29"/>
        <v>150</v>
      </c>
      <c r="Y131" s="42">
        <f t="shared" si="29"/>
        <v>128.57142857142858</v>
      </c>
      <c r="Z131" s="42">
        <f t="shared" si="29"/>
        <v>14.285714285714285</v>
      </c>
      <c r="AA131" s="43">
        <f t="shared" si="29"/>
        <v>0</v>
      </c>
      <c r="AB131" s="44">
        <f t="shared" si="30"/>
        <v>0</v>
      </c>
      <c r="AC131" s="45">
        <f t="shared" si="30"/>
        <v>18</v>
      </c>
      <c r="AD131" s="45">
        <f t="shared" si="30"/>
        <v>6</v>
      </c>
      <c r="AE131" s="45">
        <f t="shared" si="30"/>
        <v>7.7142857142857153</v>
      </c>
      <c r="AF131" s="45">
        <f t="shared" si="30"/>
        <v>1</v>
      </c>
      <c r="AG131" s="45">
        <f t="shared" si="30"/>
        <v>0</v>
      </c>
      <c r="AH131" s="46">
        <f t="shared" si="22"/>
        <v>32.714285714285715</v>
      </c>
      <c r="AI131" s="44">
        <f t="shared" si="31"/>
        <v>0</v>
      </c>
      <c r="AJ131" s="45">
        <f t="shared" si="31"/>
        <v>11.25</v>
      </c>
      <c r="AK131" s="45">
        <f t="shared" si="31"/>
        <v>12</v>
      </c>
      <c r="AL131" s="45">
        <f t="shared" si="31"/>
        <v>5.1428571428571432</v>
      </c>
      <c r="AM131" s="45">
        <f t="shared" si="31"/>
        <v>0.8571428571428571</v>
      </c>
      <c r="AN131" s="45">
        <f t="shared" si="31"/>
        <v>0</v>
      </c>
      <c r="AO131" s="46">
        <f t="shared" si="24"/>
        <v>29.25</v>
      </c>
      <c r="AP131" s="47">
        <f t="shared" si="32"/>
        <v>0</v>
      </c>
      <c r="AQ131" s="45">
        <f t="shared" si="32"/>
        <v>11.25</v>
      </c>
      <c r="AR131" s="45">
        <f t="shared" si="32"/>
        <v>12</v>
      </c>
      <c r="AS131" s="38">
        <f t="shared" si="26"/>
        <v>4</v>
      </c>
      <c r="AT131" s="45">
        <f t="shared" si="33"/>
        <v>0.8571428571428571</v>
      </c>
      <c r="AU131" s="45">
        <f t="shared" si="33"/>
        <v>0</v>
      </c>
      <c r="AV131" s="48">
        <f t="shared" si="28"/>
        <v>28.107142857142858</v>
      </c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14"/>
      <c r="BO131" s="14"/>
      <c r="BP131" s="14"/>
      <c r="BQ131" s="14"/>
      <c r="BR131" s="14"/>
      <c r="BS131" s="14"/>
      <c r="BT131" s="14"/>
      <c r="BU131" s="14"/>
      <c r="BV131" s="14"/>
      <c r="BW131" s="14"/>
      <c r="BX131" s="14"/>
      <c r="BY131" s="14"/>
      <c r="BZ131" s="14"/>
      <c r="CA131" s="14"/>
      <c r="CB131" s="14"/>
      <c r="CC131" s="14"/>
      <c r="CD131" s="14"/>
      <c r="CE131" s="14"/>
      <c r="CF131" s="14"/>
      <c r="CG131" s="14"/>
      <c r="CH131" s="14"/>
      <c r="CI131" s="14"/>
      <c r="CJ131" s="14"/>
      <c r="CK131" s="14"/>
      <c r="CL131" s="14"/>
      <c r="CM131" s="14"/>
      <c r="CN131" s="14"/>
      <c r="CO131" s="14"/>
      <c r="CP131" s="14"/>
      <c r="CQ131" s="14"/>
      <c r="CR131" s="14"/>
      <c r="CS131" s="14"/>
      <c r="CT131" s="14"/>
      <c r="CU131" s="14"/>
      <c r="CV131" s="14"/>
      <c r="CW131" s="14"/>
      <c r="CX131" s="14"/>
      <c r="CY131" s="14"/>
      <c r="CZ131" s="14"/>
      <c r="DA131" s="14"/>
      <c r="DB131" s="14"/>
      <c r="DC131" s="14"/>
      <c r="DD131" s="14"/>
      <c r="DE131" s="14"/>
      <c r="DF131" s="14"/>
      <c r="DG131" s="14"/>
      <c r="DH131" s="14"/>
      <c r="DI131" s="14"/>
      <c r="DJ131" s="14"/>
      <c r="DK131" s="14"/>
      <c r="DL131" s="14"/>
      <c r="DM131" s="14"/>
      <c r="DN131" s="14"/>
      <c r="DO131" s="14"/>
      <c r="DP131" s="14"/>
      <c r="DQ131" s="14"/>
      <c r="DR131" s="14"/>
      <c r="DS131" s="14"/>
      <c r="DT131" s="14"/>
      <c r="DU131" s="14"/>
      <c r="DV131" s="14"/>
      <c r="DW131" s="14"/>
      <c r="DX131" s="14"/>
      <c r="DY131" s="14"/>
      <c r="DZ131" s="14"/>
      <c r="EA131" s="14"/>
      <c r="EB131" s="14"/>
      <c r="EC131" s="14"/>
      <c r="ED131" s="14"/>
      <c r="EE131" s="14"/>
      <c r="EF131" s="14"/>
      <c r="EG131" s="14"/>
      <c r="EH131" s="14"/>
      <c r="EI131" s="14"/>
      <c r="EJ131" s="14"/>
      <c r="EK131" s="14"/>
      <c r="EL131" s="14"/>
      <c r="EM131" s="14"/>
      <c r="EN131" s="14"/>
      <c r="EO131" s="14"/>
      <c r="EP131" s="14"/>
      <c r="EQ131" s="14"/>
      <c r="ER131" s="14"/>
      <c r="ES131" s="14"/>
      <c r="ET131" s="14"/>
      <c r="EU131" s="14"/>
      <c r="EV131" s="14"/>
      <c r="EW131" s="14"/>
      <c r="EX131" s="14"/>
      <c r="EY131" s="14"/>
      <c r="EZ131" s="14"/>
      <c r="FA131" s="14"/>
      <c r="FB131" s="14"/>
      <c r="FC131" s="14"/>
      <c r="FD131" s="14"/>
      <c r="FE131" s="14"/>
      <c r="FF131" s="14"/>
      <c r="FG131" s="14"/>
      <c r="FH131" s="14"/>
      <c r="FI131" s="14"/>
      <c r="FJ131" s="14"/>
      <c r="FK131" s="14"/>
      <c r="FL131" s="14"/>
      <c r="FM131" s="14"/>
      <c r="FN131" s="14"/>
      <c r="FO131" s="14"/>
      <c r="FP131" s="14"/>
      <c r="FQ131" s="14"/>
      <c r="FR131" s="14"/>
      <c r="FS131" s="14"/>
      <c r="FT131" s="14"/>
      <c r="FU131" s="14"/>
      <c r="FV131" s="14"/>
      <c r="FW131" s="14"/>
      <c r="FX131" s="14"/>
      <c r="FY131" s="14"/>
      <c r="FZ131" s="14"/>
      <c r="GA131" s="14"/>
      <c r="GB131" s="14"/>
      <c r="GC131" s="14"/>
      <c r="GD131" s="14"/>
      <c r="GE131" s="14"/>
      <c r="GF131" s="14"/>
      <c r="GG131" s="14"/>
      <c r="GH131" s="14"/>
      <c r="GI131" s="14"/>
      <c r="GJ131" s="14"/>
      <c r="GK131" s="14"/>
      <c r="GL131" s="14"/>
      <c r="GM131" s="14"/>
      <c r="GN131" s="14"/>
      <c r="GO131" s="14"/>
      <c r="GP131" s="14"/>
      <c r="GQ131" s="14"/>
      <c r="GR131" s="14"/>
      <c r="GS131" s="14"/>
      <c r="GT131" s="14"/>
      <c r="GU131" s="14"/>
      <c r="GV131" s="14"/>
      <c r="GW131" s="14"/>
      <c r="GX131" s="14"/>
      <c r="GY131" s="14"/>
      <c r="GZ131" s="14"/>
      <c r="HA131" s="14"/>
      <c r="HB131" s="14"/>
      <c r="HC131" s="14"/>
      <c r="HD131" s="14"/>
      <c r="HE131" s="14"/>
      <c r="HF131" s="14"/>
      <c r="HG131" s="14"/>
      <c r="HH131" s="14"/>
      <c r="HI131" s="14"/>
      <c r="HJ131" s="14"/>
      <c r="HK131" s="14"/>
      <c r="HL131" s="14"/>
      <c r="HM131" s="14"/>
      <c r="HN131" s="14"/>
      <c r="HO131" s="14"/>
      <c r="HP131" s="14"/>
      <c r="HQ131" s="14"/>
      <c r="HR131" s="14"/>
      <c r="HS131" s="14"/>
      <c r="HT131" s="14"/>
      <c r="HU131" s="14"/>
      <c r="HV131" s="14"/>
      <c r="HW131" s="14"/>
      <c r="HX131" s="14"/>
      <c r="HY131" s="14"/>
      <c r="HZ131" s="14"/>
      <c r="IA131" s="14"/>
      <c r="IB131" s="14"/>
      <c r="IC131" s="14"/>
      <c r="ID131" s="14"/>
      <c r="IE131" s="14"/>
      <c r="IF131" s="14"/>
      <c r="IG131" s="14"/>
      <c r="IH131" s="14"/>
      <c r="II131" s="14"/>
      <c r="IJ131" s="14"/>
      <c r="IK131" s="14"/>
      <c r="IL131" s="14"/>
      <c r="IM131" s="14"/>
      <c r="IN131" s="14"/>
      <c r="IO131" s="14"/>
      <c r="IP131" s="14"/>
      <c r="IQ131" s="14"/>
      <c r="IR131" s="14"/>
      <c r="IS131" s="14"/>
      <c r="IT131" s="14"/>
      <c r="IU131" s="14"/>
      <c r="IV131" s="14"/>
      <c r="IW131" s="14"/>
      <c r="IX131" s="14"/>
      <c r="IY131" s="14"/>
      <c r="IZ131" s="14"/>
      <c r="JA131" s="14"/>
      <c r="JB131" s="14"/>
      <c r="JC131" s="14"/>
      <c r="JD131" s="14"/>
      <c r="JE131" s="14"/>
      <c r="JF131" s="14"/>
      <c r="JG131" s="14"/>
      <c r="JH131" s="14"/>
      <c r="JI131" s="14"/>
      <c r="JJ131" s="14"/>
      <c r="JK131" s="14"/>
      <c r="JL131" s="14"/>
      <c r="JM131" s="14"/>
      <c r="JN131" s="14"/>
      <c r="JO131" s="14"/>
      <c r="JP131" s="14"/>
      <c r="JQ131" s="14"/>
      <c r="JR131" s="14"/>
      <c r="JS131" s="14"/>
      <c r="JT131" s="14"/>
      <c r="JU131" s="14"/>
      <c r="JV131" s="14"/>
      <c r="JW131" s="14"/>
      <c r="JX131" s="14"/>
      <c r="JY131" s="14"/>
      <c r="JZ131" s="14"/>
      <c r="KA131" s="14"/>
      <c r="KB131" s="14"/>
      <c r="KC131" s="14"/>
      <c r="KD131" s="14"/>
      <c r="KE131" s="14"/>
      <c r="KF131" s="14"/>
      <c r="KG131" s="14"/>
      <c r="KH131" s="14"/>
      <c r="KI131" s="14"/>
    </row>
    <row r="132" spans="1:295" x14ac:dyDescent="0.2">
      <c r="A132" s="151" t="s">
        <v>153</v>
      </c>
      <c r="B132" s="33">
        <f t="shared" si="17"/>
        <v>99.04336734693878</v>
      </c>
      <c r="C132" s="34">
        <f t="shared" si="18"/>
        <v>-0.26785714285714235</v>
      </c>
      <c r="D132" s="35">
        <f t="shared" si="19"/>
        <v>27.267857142857142</v>
      </c>
      <c r="E132" s="36">
        <v>55</v>
      </c>
      <c r="F132" s="37">
        <v>24</v>
      </c>
      <c r="G132" s="38">
        <v>10</v>
      </c>
      <c r="H132" s="38">
        <v>11</v>
      </c>
      <c r="I132" s="38">
        <v>4</v>
      </c>
      <c r="J132" s="38">
        <v>8</v>
      </c>
      <c r="K132" s="38">
        <v>7</v>
      </c>
      <c r="L132" s="38">
        <v>9</v>
      </c>
      <c r="M132" s="38">
        <v>14</v>
      </c>
      <c r="N132" s="39">
        <v>7</v>
      </c>
      <c r="O132" s="40">
        <v>28</v>
      </c>
      <c r="P132" s="38">
        <v>4</v>
      </c>
      <c r="Q132" s="38">
        <v>5</v>
      </c>
      <c r="R132" s="38">
        <v>5</v>
      </c>
      <c r="S132" s="38">
        <v>14</v>
      </c>
      <c r="T132" s="38">
        <v>0</v>
      </c>
      <c r="U132" s="39">
        <v>0</v>
      </c>
      <c r="V132" s="41">
        <f t="shared" si="29"/>
        <v>100</v>
      </c>
      <c r="W132" s="42">
        <f t="shared" si="29"/>
        <v>62.5</v>
      </c>
      <c r="X132" s="42">
        <f t="shared" si="29"/>
        <v>71.428571428571431</v>
      </c>
      <c r="Y132" s="42">
        <f t="shared" si="29"/>
        <v>155.55555555555557</v>
      </c>
      <c r="Z132" s="42">
        <f t="shared" si="29"/>
        <v>0</v>
      </c>
      <c r="AA132" s="43">
        <f t="shared" si="29"/>
        <v>0</v>
      </c>
      <c r="AB132" s="44">
        <f t="shared" si="30"/>
        <v>11</v>
      </c>
      <c r="AC132" s="45">
        <f t="shared" si="30"/>
        <v>2.5</v>
      </c>
      <c r="AD132" s="45">
        <f t="shared" si="30"/>
        <v>5.7142857142857144</v>
      </c>
      <c r="AE132" s="45">
        <f t="shared" si="30"/>
        <v>10.888888888888889</v>
      </c>
      <c r="AF132" s="45">
        <f t="shared" si="30"/>
        <v>0</v>
      </c>
      <c r="AG132" s="45">
        <f t="shared" si="30"/>
        <v>0</v>
      </c>
      <c r="AH132" s="46">
        <f t="shared" si="22"/>
        <v>30.103174603174605</v>
      </c>
      <c r="AI132" s="44">
        <f t="shared" si="31"/>
        <v>10</v>
      </c>
      <c r="AJ132" s="45">
        <f t="shared" si="31"/>
        <v>6.875</v>
      </c>
      <c r="AK132" s="45">
        <f t="shared" si="31"/>
        <v>2.8571428571428572</v>
      </c>
      <c r="AL132" s="45">
        <f t="shared" si="31"/>
        <v>12.444444444444446</v>
      </c>
      <c r="AM132" s="45">
        <f t="shared" si="31"/>
        <v>0</v>
      </c>
      <c r="AN132" s="45">
        <f t="shared" si="31"/>
        <v>0</v>
      </c>
      <c r="AO132" s="46">
        <f t="shared" si="24"/>
        <v>32.176587301587304</v>
      </c>
      <c r="AP132" s="47">
        <f t="shared" si="32"/>
        <v>10</v>
      </c>
      <c r="AQ132" s="45">
        <f t="shared" si="32"/>
        <v>6.875</v>
      </c>
      <c r="AR132" s="45">
        <f t="shared" si="32"/>
        <v>2.8571428571428572</v>
      </c>
      <c r="AS132" s="38">
        <f t="shared" si="26"/>
        <v>8</v>
      </c>
      <c r="AT132" s="45">
        <f t="shared" si="33"/>
        <v>0</v>
      </c>
      <c r="AU132" s="45">
        <f t="shared" si="33"/>
        <v>0</v>
      </c>
      <c r="AV132" s="48">
        <f t="shared" si="28"/>
        <v>27.732142857142858</v>
      </c>
    </row>
    <row r="133" spans="1:295" s="32" customFormat="1" x14ac:dyDescent="0.2">
      <c r="A133" s="151" t="s">
        <v>154</v>
      </c>
      <c r="B133" s="33">
        <f t="shared" ref="B133:B196" si="34">AV133*100/O133</f>
        <v>98.571428571428569</v>
      </c>
      <c r="C133" s="34">
        <f t="shared" ref="C133:C196" si="35">AV133-O133</f>
        <v>-0.40000000000000213</v>
      </c>
      <c r="D133" s="35">
        <f t="shared" ref="D133:D196" si="36">E133-AV133</f>
        <v>0.40000000000000213</v>
      </c>
      <c r="E133" s="36">
        <v>28</v>
      </c>
      <c r="F133" s="37">
        <v>26</v>
      </c>
      <c r="G133" s="38">
        <v>10</v>
      </c>
      <c r="H133" s="38">
        <v>8</v>
      </c>
      <c r="I133" s="38">
        <v>9</v>
      </c>
      <c r="J133" s="38">
        <v>10</v>
      </c>
      <c r="K133" s="38">
        <v>9</v>
      </c>
      <c r="L133" s="38">
        <v>7</v>
      </c>
      <c r="M133" s="38">
        <v>15</v>
      </c>
      <c r="N133" s="39">
        <v>14</v>
      </c>
      <c r="O133" s="40">
        <v>28</v>
      </c>
      <c r="P133" s="38">
        <v>0</v>
      </c>
      <c r="Q133" s="38">
        <v>13</v>
      </c>
      <c r="R133" s="38">
        <v>6</v>
      </c>
      <c r="S133" s="38">
        <v>7</v>
      </c>
      <c r="T133" s="38">
        <v>2</v>
      </c>
      <c r="U133" s="39">
        <v>0</v>
      </c>
      <c r="V133" s="41">
        <f t="shared" si="29"/>
        <v>0</v>
      </c>
      <c r="W133" s="42">
        <f t="shared" si="29"/>
        <v>130</v>
      </c>
      <c r="X133" s="42">
        <f t="shared" si="29"/>
        <v>66.666666666666657</v>
      </c>
      <c r="Y133" s="42">
        <f t="shared" si="29"/>
        <v>100</v>
      </c>
      <c r="Z133" s="42">
        <f t="shared" si="29"/>
        <v>13.333333333333334</v>
      </c>
      <c r="AA133" s="43">
        <f t="shared" si="29"/>
        <v>0</v>
      </c>
      <c r="AB133" s="44">
        <f t="shared" ref="AB133:AG164" si="37">H133*V133/100</f>
        <v>0</v>
      </c>
      <c r="AC133" s="45">
        <f t="shared" si="37"/>
        <v>11.7</v>
      </c>
      <c r="AD133" s="45">
        <f t="shared" si="37"/>
        <v>6.6666666666666652</v>
      </c>
      <c r="AE133" s="45">
        <f t="shared" si="37"/>
        <v>9</v>
      </c>
      <c r="AF133" s="45">
        <f t="shared" si="37"/>
        <v>0.93333333333333346</v>
      </c>
      <c r="AG133" s="45">
        <f t="shared" si="37"/>
        <v>0</v>
      </c>
      <c r="AH133" s="46">
        <f t="shared" ref="AH133:AH196" si="38">SUM(AB133:AG133)</f>
        <v>28.299999999999997</v>
      </c>
      <c r="AI133" s="44">
        <f t="shared" ref="AI133:AN164" si="39">G133*V133/100</f>
        <v>0</v>
      </c>
      <c r="AJ133" s="45">
        <f t="shared" si="39"/>
        <v>10.4</v>
      </c>
      <c r="AK133" s="45">
        <f t="shared" si="39"/>
        <v>5.9999999999999991</v>
      </c>
      <c r="AL133" s="45">
        <f t="shared" si="39"/>
        <v>10</v>
      </c>
      <c r="AM133" s="45">
        <f t="shared" si="39"/>
        <v>1.2</v>
      </c>
      <c r="AN133" s="45">
        <f t="shared" si="39"/>
        <v>0</v>
      </c>
      <c r="AO133" s="46">
        <f t="shared" ref="AO133:AO196" si="40">SUM(AI133:AN133)</f>
        <v>27.599999999999998</v>
      </c>
      <c r="AP133" s="47">
        <f t="shared" ref="AP133:AR164" si="41">G133*V133/100</f>
        <v>0</v>
      </c>
      <c r="AQ133" s="45">
        <f t="shared" si="41"/>
        <v>10.4</v>
      </c>
      <c r="AR133" s="45">
        <f t="shared" si="41"/>
        <v>5.9999999999999991</v>
      </c>
      <c r="AS133" s="38">
        <f t="shared" ref="AS133:AS196" si="42">J133</f>
        <v>10</v>
      </c>
      <c r="AT133" s="45">
        <f t="shared" ref="AT133:AU164" si="43">K133*Z133/100</f>
        <v>1.2</v>
      </c>
      <c r="AU133" s="45">
        <f t="shared" si="43"/>
        <v>0</v>
      </c>
      <c r="AV133" s="48">
        <f t="shared" ref="AV133:AV196" si="44">SUM(AP133:AU133)</f>
        <v>27.599999999999998</v>
      </c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14"/>
      <c r="BO133" s="14"/>
      <c r="BP133" s="14"/>
      <c r="BQ133" s="14"/>
      <c r="BR133" s="14"/>
      <c r="BS133" s="14"/>
      <c r="BT133" s="14"/>
      <c r="BU133" s="14"/>
      <c r="BV133" s="14"/>
      <c r="BW133" s="14"/>
      <c r="BX133" s="14"/>
      <c r="BY133" s="14"/>
      <c r="BZ133" s="14"/>
      <c r="CA133" s="14"/>
      <c r="CB133" s="14"/>
      <c r="CC133" s="14"/>
      <c r="CD133" s="14"/>
      <c r="CE133" s="14"/>
      <c r="CF133" s="14"/>
      <c r="CG133" s="14"/>
      <c r="CH133" s="14"/>
      <c r="CI133" s="14"/>
      <c r="CJ133" s="14"/>
      <c r="CK133" s="14"/>
      <c r="CL133" s="14"/>
      <c r="CM133" s="14"/>
      <c r="CN133" s="14"/>
      <c r="CO133" s="14"/>
      <c r="CP133" s="14"/>
      <c r="CQ133" s="14"/>
      <c r="CR133" s="14"/>
      <c r="CS133" s="14"/>
      <c r="CT133" s="14"/>
      <c r="CU133" s="14"/>
      <c r="CV133" s="14"/>
      <c r="CW133" s="14"/>
      <c r="CX133" s="14"/>
      <c r="CY133" s="14"/>
      <c r="CZ133" s="14"/>
      <c r="DA133" s="14"/>
      <c r="DB133" s="14"/>
      <c r="DC133" s="14"/>
      <c r="DD133" s="14"/>
      <c r="DE133" s="14"/>
      <c r="DF133" s="14"/>
      <c r="DG133" s="14"/>
      <c r="DH133" s="14"/>
      <c r="DI133" s="14"/>
      <c r="DJ133" s="14"/>
      <c r="DK133" s="14"/>
      <c r="DL133" s="14"/>
      <c r="DM133" s="14"/>
      <c r="DN133" s="14"/>
      <c r="DO133" s="14"/>
      <c r="DP133" s="14"/>
      <c r="DQ133" s="14"/>
      <c r="DR133" s="14"/>
      <c r="DS133" s="14"/>
      <c r="DT133" s="14"/>
      <c r="DU133" s="14"/>
      <c r="DV133" s="14"/>
      <c r="DW133" s="14"/>
      <c r="DX133" s="14"/>
      <c r="DY133" s="14"/>
      <c r="DZ133" s="14"/>
      <c r="EA133" s="14"/>
      <c r="EB133" s="14"/>
      <c r="EC133" s="14"/>
      <c r="ED133" s="14"/>
      <c r="EE133" s="14"/>
      <c r="EF133" s="14"/>
      <c r="EG133" s="14"/>
      <c r="EH133" s="14"/>
      <c r="EI133" s="14"/>
      <c r="EJ133" s="14"/>
      <c r="EK133" s="14"/>
      <c r="EL133" s="14"/>
      <c r="EM133" s="14"/>
      <c r="EN133" s="14"/>
      <c r="EO133" s="14"/>
      <c r="EP133" s="14"/>
      <c r="EQ133" s="14"/>
      <c r="ER133" s="14"/>
      <c r="ES133" s="14"/>
      <c r="ET133" s="14"/>
      <c r="EU133" s="14"/>
      <c r="EV133" s="14"/>
      <c r="EW133" s="14"/>
      <c r="EX133" s="14"/>
      <c r="EY133" s="14"/>
      <c r="EZ133" s="14"/>
      <c r="FA133" s="14"/>
      <c r="FB133" s="14"/>
      <c r="FC133" s="14"/>
      <c r="FD133" s="14"/>
      <c r="FE133" s="14"/>
      <c r="FF133" s="14"/>
      <c r="FG133" s="14"/>
      <c r="FH133" s="14"/>
      <c r="FI133" s="14"/>
      <c r="FJ133" s="14"/>
      <c r="FK133" s="14"/>
      <c r="FL133" s="14"/>
      <c r="FM133" s="14"/>
      <c r="FN133" s="14"/>
      <c r="FO133" s="14"/>
      <c r="FP133" s="14"/>
      <c r="FQ133" s="14"/>
      <c r="FR133" s="14"/>
      <c r="FS133" s="14"/>
      <c r="FT133" s="14"/>
      <c r="FU133" s="14"/>
      <c r="FV133" s="14"/>
      <c r="FW133" s="14"/>
      <c r="FX133" s="14"/>
      <c r="FY133" s="14"/>
      <c r="FZ133" s="14"/>
      <c r="GA133" s="14"/>
      <c r="GB133" s="14"/>
      <c r="GC133" s="14"/>
      <c r="GD133" s="14"/>
      <c r="GE133" s="14"/>
      <c r="GF133" s="14"/>
      <c r="GG133" s="14"/>
      <c r="GH133" s="14"/>
      <c r="GI133" s="14"/>
      <c r="GJ133" s="14"/>
      <c r="GK133" s="14"/>
      <c r="GL133" s="14"/>
      <c r="GM133" s="14"/>
      <c r="GN133" s="14"/>
      <c r="GO133" s="14"/>
      <c r="GP133" s="14"/>
      <c r="GQ133" s="14"/>
      <c r="GR133" s="14"/>
      <c r="GS133" s="14"/>
      <c r="GT133" s="14"/>
      <c r="GU133" s="14"/>
      <c r="GV133" s="14"/>
      <c r="GW133" s="14"/>
      <c r="GX133" s="14"/>
      <c r="GY133" s="14"/>
      <c r="GZ133" s="14"/>
      <c r="HA133" s="14"/>
      <c r="HB133" s="14"/>
      <c r="HC133" s="14"/>
      <c r="HD133" s="14"/>
      <c r="HE133" s="14"/>
      <c r="HF133" s="14"/>
      <c r="HG133" s="14"/>
      <c r="HH133" s="14"/>
      <c r="HI133" s="14"/>
      <c r="HJ133" s="14"/>
      <c r="HK133" s="14"/>
      <c r="HL133" s="14"/>
      <c r="HM133" s="14"/>
      <c r="HN133" s="14"/>
      <c r="HO133" s="14"/>
      <c r="HP133" s="14"/>
      <c r="HQ133" s="14"/>
      <c r="HR133" s="14"/>
      <c r="HS133" s="14"/>
      <c r="HT133" s="14"/>
      <c r="HU133" s="14"/>
      <c r="HV133" s="14"/>
      <c r="HW133" s="14"/>
      <c r="HX133" s="14"/>
      <c r="HY133" s="14"/>
      <c r="HZ133" s="14"/>
      <c r="IA133" s="14"/>
      <c r="IB133" s="14"/>
      <c r="IC133" s="14"/>
      <c r="ID133" s="14"/>
      <c r="IE133" s="14"/>
      <c r="IF133" s="14"/>
      <c r="IG133" s="14"/>
      <c r="IH133" s="14"/>
      <c r="II133" s="14"/>
      <c r="IJ133" s="14"/>
      <c r="IK133" s="14"/>
      <c r="IL133" s="14"/>
      <c r="IM133" s="14"/>
      <c r="IN133" s="14"/>
      <c r="IO133" s="14"/>
      <c r="IP133" s="14"/>
      <c r="IQ133" s="14"/>
      <c r="IR133" s="14"/>
      <c r="IS133" s="14"/>
      <c r="IT133" s="14"/>
      <c r="IU133" s="14"/>
      <c r="IV133" s="14"/>
      <c r="IW133" s="14"/>
      <c r="IX133" s="14"/>
      <c r="IY133" s="14"/>
      <c r="IZ133" s="14"/>
      <c r="JA133" s="14"/>
      <c r="JB133" s="14"/>
      <c r="JC133" s="14"/>
      <c r="JD133" s="14"/>
      <c r="JE133" s="14"/>
      <c r="JF133" s="14"/>
      <c r="JG133" s="14"/>
      <c r="JH133" s="14"/>
      <c r="JI133" s="14"/>
      <c r="JJ133" s="14"/>
      <c r="JK133" s="14"/>
      <c r="JL133" s="14"/>
      <c r="JM133" s="14"/>
      <c r="JN133" s="14"/>
      <c r="JO133" s="14"/>
      <c r="JP133" s="14"/>
      <c r="JQ133" s="14"/>
      <c r="JR133" s="14"/>
      <c r="JS133" s="14"/>
      <c r="JT133" s="14"/>
      <c r="JU133" s="14"/>
      <c r="JV133" s="14"/>
      <c r="JW133" s="14"/>
      <c r="JX133" s="14"/>
      <c r="JY133" s="14"/>
      <c r="JZ133" s="14"/>
      <c r="KA133" s="14"/>
      <c r="KB133" s="14"/>
      <c r="KC133" s="14"/>
      <c r="KD133" s="14"/>
      <c r="KE133" s="14"/>
      <c r="KF133" s="14"/>
      <c r="KG133" s="14"/>
      <c r="KH133" s="14"/>
      <c r="KI133" s="14"/>
    </row>
    <row r="134" spans="1:295" s="32" customFormat="1" x14ac:dyDescent="0.2">
      <c r="A134" s="151" t="s">
        <v>155</v>
      </c>
      <c r="B134" s="33">
        <f t="shared" si="34"/>
        <v>92.5</v>
      </c>
      <c r="C134" s="34">
        <f t="shared" si="35"/>
        <v>-2.1000000000000014</v>
      </c>
      <c r="D134" s="35">
        <f t="shared" si="36"/>
        <v>2.1000000000000014</v>
      </c>
      <c r="E134" s="36">
        <v>28</v>
      </c>
      <c r="F134" s="37">
        <v>32</v>
      </c>
      <c r="G134" s="38">
        <v>13</v>
      </c>
      <c r="H134" s="38">
        <v>6</v>
      </c>
      <c r="I134" s="38">
        <v>10</v>
      </c>
      <c r="J134" s="38">
        <v>7</v>
      </c>
      <c r="K134" s="38">
        <v>14</v>
      </c>
      <c r="L134" s="38">
        <v>11</v>
      </c>
      <c r="M134" s="38">
        <v>9</v>
      </c>
      <c r="N134" s="39">
        <v>10</v>
      </c>
      <c r="O134" s="40">
        <v>28</v>
      </c>
      <c r="P134" s="38">
        <v>3</v>
      </c>
      <c r="Q134" s="38">
        <v>10</v>
      </c>
      <c r="R134" s="38">
        <v>9</v>
      </c>
      <c r="S134" s="38">
        <v>6</v>
      </c>
      <c r="T134" s="38">
        <v>0</v>
      </c>
      <c r="U134" s="39">
        <v>0</v>
      </c>
      <c r="V134" s="41">
        <f t="shared" si="29"/>
        <v>30</v>
      </c>
      <c r="W134" s="42">
        <f t="shared" si="29"/>
        <v>142.85714285714286</v>
      </c>
      <c r="X134" s="42">
        <f t="shared" si="29"/>
        <v>64.285714285714292</v>
      </c>
      <c r="Y134" s="42">
        <f t="shared" si="29"/>
        <v>54.54545454545454</v>
      </c>
      <c r="Z134" s="42">
        <f t="shared" si="29"/>
        <v>0</v>
      </c>
      <c r="AA134" s="43">
        <f t="shared" si="29"/>
        <v>0</v>
      </c>
      <c r="AB134" s="44">
        <f t="shared" si="37"/>
        <v>1.8</v>
      </c>
      <c r="AC134" s="45">
        <f t="shared" si="37"/>
        <v>14.285714285714286</v>
      </c>
      <c r="AD134" s="45">
        <f t="shared" si="37"/>
        <v>4.5000000000000009</v>
      </c>
      <c r="AE134" s="45">
        <f t="shared" si="37"/>
        <v>7.6363636363636349</v>
      </c>
      <c r="AF134" s="45">
        <f t="shared" si="37"/>
        <v>0</v>
      </c>
      <c r="AG134" s="45">
        <f t="shared" si="37"/>
        <v>0</v>
      </c>
      <c r="AH134" s="46">
        <f t="shared" si="38"/>
        <v>28.222077922077922</v>
      </c>
      <c r="AI134" s="44">
        <f t="shared" si="39"/>
        <v>3.9</v>
      </c>
      <c r="AJ134" s="45">
        <f t="shared" si="39"/>
        <v>8.5714285714285712</v>
      </c>
      <c r="AK134" s="45">
        <f t="shared" si="39"/>
        <v>6.4285714285714288</v>
      </c>
      <c r="AL134" s="45">
        <f t="shared" si="39"/>
        <v>3.8181818181818175</v>
      </c>
      <c r="AM134" s="45">
        <f t="shared" si="39"/>
        <v>0</v>
      </c>
      <c r="AN134" s="45">
        <f t="shared" si="39"/>
        <v>0</v>
      </c>
      <c r="AO134" s="46">
        <f t="shared" si="40"/>
        <v>22.718181818181815</v>
      </c>
      <c r="AP134" s="47">
        <f t="shared" si="41"/>
        <v>3.9</v>
      </c>
      <c r="AQ134" s="45">
        <f t="shared" si="41"/>
        <v>8.5714285714285712</v>
      </c>
      <c r="AR134" s="45">
        <f t="shared" si="41"/>
        <v>6.4285714285714288</v>
      </c>
      <c r="AS134" s="38">
        <f t="shared" si="42"/>
        <v>7</v>
      </c>
      <c r="AT134" s="45">
        <f t="shared" si="43"/>
        <v>0</v>
      </c>
      <c r="AU134" s="45">
        <f t="shared" si="43"/>
        <v>0</v>
      </c>
      <c r="AV134" s="48">
        <f t="shared" si="44"/>
        <v>25.9</v>
      </c>
      <c r="AW134" s="14"/>
      <c r="AX134" s="14"/>
      <c r="AY134" s="14"/>
      <c r="AZ134" s="14"/>
      <c r="BA134" s="14"/>
      <c r="BB134" s="14"/>
      <c r="BC134" s="14"/>
      <c r="BD134" s="14"/>
      <c r="BE134" s="14"/>
      <c r="BF134" s="14"/>
      <c r="BG134" s="14"/>
      <c r="BH134" s="14"/>
      <c r="BI134" s="14"/>
      <c r="BJ134" s="14"/>
      <c r="BK134" s="14"/>
      <c r="BL134" s="14"/>
      <c r="BM134" s="14"/>
      <c r="BN134" s="14"/>
      <c r="BO134" s="14"/>
      <c r="BP134" s="14"/>
      <c r="BQ134" s="14"/>
      <c r="BR134" s="14"/>
      <c r="BS134" s="14"/>
      <c r="BT134" s="14"/>
      <c r="BU134" s="14"/>
      <c r="BV134" s="14"/>
      <c r="BW134" s="14"/>
      <c r="BX134" s="14"/>
      <c r="BY134" s="14"/>
      <c r="BZ134" s="14"/>
      <c r="CA134" s="14"/>
      <c r="CB134" s="14"/>
      <c r="CC134" s="14"/>
      <c r="CD134" s="14"/>
      <c r="CE134" s="14"/>
      <c r="CF134" s="14"/>
      <c r="CG134" s="14"/>
      <c r="CH134" s="14"/>
      <c r="CI134" s="14"/>
      <c r="CJ134" s="14"/>
      <c r="CK134" s="14"/>
      <c r="CL134" s="14"/>
      <c r="CM134" s="14"/>
      <c r="CN134" s="14"/>
      <c r="CO134" s="14"/>
      <c r="CP134" s="14"/>
      <c r="CQ134" s="14"/>
      <c r="CR134" s="14"/>
      <c r="CS134" s="14"/>
      <c r="CT134" s="14"/>
      <c r="CU134" s="14"/>
      <c r="CV134" s="14"/>
      <c r="CW134" s="14"/>
      <c r="CX134" s="14"/>
      <c r="CY134" s="14"/>
      <c r="CZ134" s="14"/>
      <c r="DA134" s="14"/>
      <c r="DB134" s="14"/>
      <c r="DC134" s="14"/>
      <c r="DD134" s="14"/>
      <c r="DE134" s="14"/>
      <c r="DF134" s="14"/>
      <c r="DG134" s="14"/>
      <c r="DH134" s="14"/>
      <c r="DI134" s="14"/>
      <c r="DJ134" s="14"/>
      <c r="DK134" s="14"/>
      <c r="DL134" s="14"/>
      <c r="DM134" s="14"/>
      <c r="DN134" s="14"/>
      <c r="DO134" s="14"/>
      <c r="DP134" s="14"/>
      <c r="DQ134" s="14"/>
      <c r="DR134" s="14"/>
      <c r="DS134" s="14"/>
      <c r="DT134" s="14"/>
      <c r="DU134" s="14"/>
      <c r="DV134" s="14"/>
      <c r="DW134" s="14"/>
      <c r="DX134" s="14"/>
      <c r="DY134" s="14"/>
      <c r="DZ134" s="14"/>
      <c r="EA134" s="14"/>
      <c r="EB134" s="14"/>
      <c r="EC134" s="14"/>
      <c r="ED134" s="14"/>
      <c r="EE134" s="14"/>
      <c r="EF134" s="14"/>
      <c r="EG134" s="14"/>
      <c r="EH134" s="14"/>
      <c r="EI134" s="14"/>
      <c r="EJ134" s="14"/>
      <c r="EK134" s="14"/>
      <c r="EL134" s="14"/>
      <c r="EM134" s="14"/>
      <c r="EN134" s="14"/>
      <c r="EO134" s="14"/>
      <c r="EP134" s="14"/>
      <c r="EQ134" s="14"/>
      <c r="ER134" s="14"/>
      <c r="ES134" s="14"/>
      <c r="ET134" s="14"/>
      <c r="EU134" s="14"/>
      <c r="EV134" s="14"/>
      <c r="EW134" s="14"/>
      <c r="EX134" s="14"/>
      <c r="EY134" s="14"/>
      <c r="EZ134" s="14"/>
      <c r="FA134" s="14"/>
      <c r="FB134" s="14"/>
      <c r="FC134" s="14"/>
      <c r="FD134" s="14"/>
      <c r="FE134" s="14"/>
      <c r="FF134" s="14"/>
      <c r="FG134" s="14"/>
      <c r="FH134" s="14"/>
      <c r="FI134" s="14"/>
      <c r="FJ134" s="14"/>
      <c r="FK134" s="14"/>
      <c r="FL134" s="14"/>
      <c r="FM134" s="14"/>
      <c r="FN134" s="14"/>
      <c r="FO134" s="14"/>
      <c r="FP134" s="14"/>
      <c r="FQ134" s="14"/>
      <c r="FR134" s="14"/>
      <c r="FS134" s="14"/>
      <c r="FT134" s="14"/>
      <c r="FU134" s="14"/>
      <c r="FV134" s="14"/>
      <c r="FW134" s="14"/>
      <c r="FX134" s="14"/>
      <c r="FY134" s="14"/>
      <c r="FZ134" s="14"/>
      <c r="GA134" s="14"/>
      <c r="GB134" s="14"/>
      <c r="GC134" s="14"/>
      <c r="GD134" s="14"/>
      <c r="GE134" s="14"/>
      <c r="GF134" s="14"/>
      <c r="GG134" s="14"/>
      <c r="GH134" s="14"/>
      <c r="GI134" s="14"/>
      <c r="GJ134" s="14"/>
      <c r="GK134" s="14"/>
      <c r="GL134" s="14"/>
      <c r="GM134" s="14"/>
      <c r="GN134" s="14"/>
      <c r="GO134" s="14"/>
      <c r="GP134" s="14"/>
      <c r="GQ134" s="14"/>
      <c r="GR134" s="14"/>
      <c r="GS134" s="14"/>
      <c r="GT134" s="14"/>
      <c r="GU134" s="14"/>
      <c r="GV134" s="14"/>
      <c r="GW134" s="14"/>
      <c r="GX134" s="14"/>
      <c r="GY134" s="14"/>
      <c r="GZ134" s="14"/>
      <c r="HA134" s="14"/>
      <c r="HB134" s="14"/>
      <c r="HC134" s="14"/>
      <c r="HD134" s="14"/>
      <c r="HE134" s="14"/>
      <c r="HF134" s="14"/>
      <c r="HG134" s="14"/>
      <c r="HH134" s="14"/>
      <c r="HI134" s="14"/>
      <c r="HJ134" s="14"/>
      <c r="HK134" s="14"/>
      <c r="HL134" s="14"/>
      <c r="HM134" s="14"/>
      <c r="HN134" s="14"/>
      <c r="HO134" s="14"/>
      <c r="HP134" s="14"/>
      <c r="HQ134" s="14"/>
      <c r="HR134" s="14"/>
      <c r="HS134" s="14"/>
      <c r="HT134" s="14"/>
      <c r="HU134" s="14"/>
      <c r="HV134" s="14"/>
      <c r="HW134" s="14"/>
      <c r="HX134" s="14"/>
      <c r="HY134" s="14"/>
      <c r="HZ134" s="14"/>
      <c r="IA134" s="14"/>
      <c r="IB134" s="14"/>
      <c r="IC134" s="14"/>
      <c r="ID134" s="14"/>
      <c r="IE134" s="14"/>
      <c r="IF134" s="14"/>
      <c r="IG134" s="14"/>
      <c r="IH134" s="14"/>
      <c r="II134" s="14"/>
      <c r="IJ134" s="14"/>
      <c r="IK134" s="14"/>
      <c r="IL134" s="14"/>
      <c r="IM134" s="14"/>
      <c r="IN134" s="14"/>
      <c r="IO134" s="14"/>
      <c r="IP134" s="14"/>
      <c r="IQ134" s="14"/>
      <c r="IR134" s="14"/>
      <c r="IS134" s="14"/>
      <c r="IT134" s="14"/>
      <c r="IU134" s="14"/>
      <c r="IV134" s="14"/>
      <c r="IW134" s="14"/>
      <c r="IX134" s="14"/>
      <c r="IY134" s="14"/>
      <c r="IZ134" s="14"/>
      <c r="JA134" s="14"/>
      <c r="JB134" s="14"/>
      <c r="JC134" s="14"/>
      <c r="JD134" s="14"/>
      <c r="JE134" s="14"/>
      <c r="JF134" s="14"/>
      <c r="JG134" s="14"/>
      <c r="JH134" s="14"/>
      <c r="JI134" s="14"/>
      <c r="JJ134" s="14"/>
      <c r="JK134" s="14"/>
      <c r="JL134" s="14"/>
      <c r="JM134" s="14"/>
      <c r="JN134" s="14"/>
      <c r="JO134" s="14"/>
      <c r="JP134" s="14"/>
      <c r="JQ134" s="14"/>
      <c r="JR134" s="14"/>
      <c r="JS134" s="14"/>
      <c r="JT134" s="14"/>
      <c r="JU134" s="14"/>
      <c r="JV134" s="14"/>
      <c r="JW134" s="14"/>
      <c r="JX134" s="14"/>
      <c r="JY134" s="14"/>
      <c r="JZ134" s="14"/>
      <c r="KA134" s="14"/>
      <c r="KB134" s="14"/>
      <c r="KC134" s="14"/>
      <c r="KD134" s="14"/>
      <c r="KE134" s="14"/>
      <c r="KF134" s="14"/>
      <c r="KG134" s="14"/>
      <c r="KH134" s="14"/>
      <c r="KI134" s="14"/>
    </row>
    <row r="135" spans="1:295" x14ac:dyDescent="0.2">
      <c r="A135" s="151" t="s">
        <v>156</v>
      </c>
      <c r="B135" s="33">
        <f t="shared" si="34"/>
        <v>87.857142857142861</v>
      </c>
      <c r="C135" s="34">
        <f t="shared" si="35"/>
        <v>-3.4000000000000021</v>
      </c>
      <c r="D135" s="35">
        <f t="shared" si="36"/>
        <v>3.4000000000000021</v>
      </c>
      <c r="E135" s="36">
        <v>28</v>
      </c>
      <c r="F135" s="37">
        <v>25</v>
      </c>
      <c r="G135" s="38">
        <v>8</v>
      </c>
      <c r="H135" s="38">
        <v>6</v>
      </c>
      <c r="I135" s="38">
        <v>10</v>
      </c>
      <c r="J135" s="38">
        <v>7</v>
      </c>
      <c r="K135" s="38">
        <v>7</v>
      </c>
      <c r="L135" s="38">
        <v>11</v>
      </c>
      <c r="M135" s="38">
        <v>5</v>
      </c>
      <c r="N135" s="39">
        <v>11</v>
      </c>
      <c r="O135" s="40">
        <v>28</v>
      </c>
      <c r="P135" s="38">
        <v>1</v>
      </c>
      <c r="Q135" s="38">
        <v>3</v>
      </c>
      <c r="R135" s="38">
        <v>8</v>
      </c>
      <c r="S135" s="38">
        <v>14</v>
      </c>
      <c r="T135" s="38">
        <v>2</v>
      </c>
      <c r="U135" s="39">
        <v>0</v>
      </c>
      <c r="V135" s="41">
        <f t="shared" si="29"/>
        <v>10</v>
      </c>
      <c r="W135" s="42">
        <f t="shared" si="29"/>
        <v>42.857142857142854</v>
      </c>
      <c r="X135" s="42">
        <f t="shared" si="29"/>
        <v>114.28571428571428</v>
      </c>
      <c r="Y135" s="42">
        <f t="shared" si="29"/>
        <v>127.27272727272727</v>
      </c>
      <c r="Z135" s="42">
        <f t="shared" si="29"/>
        <v>40</v>
      </c>
      <c r="AA135" s="43">
        <f t="shared" si="29"/>
        <v>0</v>
      </c>
      <c r="AB135" s="44">
        <f t="shared" si="37"/>
        <v>0.6</v>
      </c>
      <c r="AC135" s="45">
        <f t="shared" si="37"/>
        <v>4.2857142857142856</v>
      </c>
      <c r="AD135" s="45">
        <f t="shared" si="37"/>
        <v>8</v>
      </c>
      <c r="AE135" s="45">
        <f t="shared" si="37"/>
        <v>8.9090909090909083</v>
      </c>
      <c r="AF135" s="45">
        <f t="shared" si="37"/>
        <v>4.4000000000000004</v>
      </c>
      <c r="AG135" s="45">
        <f t="shared" si="37"/>
        <v>0</v>
      </c>
      <c r="AH135" s="46">
        <f t="shared" si="38"/>
        <v>26.194805194805191</v>
      </c>
      <c r="AI135" s="44">
        <f t="shared" si="39"/>
        <v>0.8</v>
      </c>
      <c r="AJ135" s="45">
        <f t="shared" si="39"/>
        <v>2.5714285714285712</v>
      </c>
      <c r="AK135" s="45">
        <f t="shared" si="39"/>
        <v>11.428571428571427</v>
      </c>
      <c r="AL135" s="45">
        <f t="shared" si="39"/>
        <v>8.9090909090909083</v>
      </c>
      <c r="AM135" s="45">
        <f t="shared" si="39"/>
        <v>2.8</v>
      </c>
      <c r="AN135" s="45">
        <f t="shared" si="39"/>
        <v>0</v>
      </c>
      <c r="AO135" s="46">
        <f t="shared" si="40"/>
        <v>26.509090909090904</v>
      </c>
      <c r="AP135" s="47">
        <f t="shared" si="41"/>
        <v>0.8</v>
      </c>
      <c r="AQ135" s="45">
        <f t="shared" si="41"/>
        <v>2.5714285714285712</v>
      </c>
      <c r="AR135" s="45">
        <f t="shared" si="41"/>
        <v>11.428571428571427</v>
      </c>
      <c r="AS135" s="38">
        <f t="shared" si="42"/>
        <v>7</v>
      </c>
      <c r="AT135" s="45">
        <f t="shared" si="43"/>
        <v>2.8</v>
      </c>
      <c r="AU135" s="45">
        <f t="shared" si="43"/>
        <v>0</v>
      </c>
      <c r="AV135" s="48">
        <f t="shared" si="44"/>
        <v>24.599999999999998</v>
      </c>
    </row>
    <row r="136" spans="1:295" x14ac:dyDescent="0.2">
      <c r="A136" s="151" t="s">
        <v>157</v>
      </c>
      <c r="B136" s="33">
        <f t="shared" si="34"/>
        <v>65.612244897959187</v>
      </c>
      <c r="C136" s="34">
        <f t="shared" si="35"/>
        <v>-9.6285714285714263</v>
      </c>
      <c r="D136" s="35">
        <f t="shared" si="36"/>
        <v>11.628571428571426</v>
      </c>
      <c r="E136" s="36">
        <v>30</v>
      </c>
      <c r="F136" s="37">
        <v>9</v>
      </c>
      <c r="G136" s="38">
        <v>9</v>
      </c>
      <c r="H136" s="38">
        <v>6</v>
      </c>
      <c r="I136" s="38">
        <v>5</v>
      </c>
      <c r="J136" s="38">
        <v>0</v>
      </c>
      <c r="K136" s="38">
        <v>4</v>
      </c>
      <c r="L136" s="38">
        <v>5</v>
      </c>
      <c r="M136" s="38">
        <v>7</v>
      </c>
      <c r="N136" s="39">
        <v>3</v>
      </c>
      <c r="O136" s="40">
        <v>28</v>
      </c>
      <c r="P136" s="38">
        <v>1</v>
      </c>
      <c r="Q136" s="38">
        <v>7</v>
      </c>
      <c r="R136" s="38">
        <v>8</v>
      </c>
      <c r="S136" s="38">
        <v>11</v>
      </c>
      <c r="T136" s="38">
        <v>1</v>
      </c>
      <c r="U136" s="39">
        <v>0</v>
      </c>
      <c r="V136" s="41">
        <f t="shared" ref="V136:W153" si="45">P136/I136*100</f>
        <v>20</v>
      </c>
      <c r="W136" s="77">
        <v>100</v>
      </c>
      <c r="X136" s="42">
        <f t="shared" ref="X136:AA167" si="46">R136/K136*100</f>
        <v>200</v>
      </c>
      <c r="Y136" s="42">
        <f t="shared" si="46"/>
        <v>220.00000000000003</v>
      </c>
      <c r="Z136" s="42">
        <f t="shared" si="46"/>
        <v>14.285714285714285</v>
      </c>
      <c r="AA136" s="43">
        <f t="shared" si="46"/>
        <v>0</v>
      </c>
      <c r="AB136" s="44">
        <f t="shared" si="37"/>
        <v>1.2</v>
      </c>
      <c r="AC136" s="45">
        <f t="shared" si="37"/>
        <v>5</v>
      </c>
      <c r="AD136" s="45">
        <f t="shared" si="37"/>
        <v>0</v>
      </c>
      <c r="AE136" s="45">
        <f t="shared" si="37"/>
        <v>8.8000000000000007</v>
      </c>
      <c r="AF136" s="45">
        <f t="shared" si="37"/>
        <v>0.71428571428571419</v>
      </c>
      <c r="AG136" s="45">
        <f t="shared" si="37"/>
        <v>0</v>
      </c>
      <c r="AH136" s="46">
        <f t="shared" si="38"/>
        <v>15.714285714285714</v>
      </c>
      <c r="AI136" s="44">
        <f t="shared" si="39"/>
        <v>1.8</v>
      </c>
      <c r="AJ136" s="45">
        <f t="shared" si="39"/>
        <v>6</v>
      </c>
      <c r="AK136" s="45">
        <f t="shared" si="39"/>
        <v>10</v>
      </c>
      <c r="AL136" s="45">
        <f t="shared" si="39"/>
        <v>0</v>
      </c>
      <c r="AM136" s="45">
        <f t="shared" si="39"/>
        <v>0.5714285714285714</v>
      </c>
      <c r="AN136" s="45">
        <f t="shared" si="39"/>
        <v>0</v>
      </c>
      <c r="AO136" s="46">
        <f t="shared" si="40"/>
        <v>18.371428571428574</v>
      </c>
      <c r="AP136" s="47">
        <f t="shared" si="41"/>
        <v>1.8</v>
      </c>
      <c r="AQ136" s="45">
        <f t="shared" si="41"/>
        <v>6</v>
      </c>
      <c r="AR136" s="45">
        <f t="shared" si="41"/>
        <v>10</v>
      </c>
      <c r="AS136" s="38">
        <f t="shared" si="42"/>
        <v>0</v>
      </c>
      <c r="AT136" s="45">
        <f t="shared" si="43"/>
        <v>0.5714285714285714</v>
      </c>
      <c r="AU136" s="45">
        <f t="shared" si="43"/>
        <v>0</v>
      </c>
      <c r="AV136" s="48">
        <f t="shared" si="44"/>
        <v>18.371428571428574</v>
      </c>
    </row>
    <row r="137" spans="1:295" s="32" customFormat="1" x14ac:dyDescent="0.2">
      <c r="A137" s="151" t="s">
        <v>158</v>
      </c>
      <c r="B137" s="33">
        <f t="shared" si="34"/>
        <v>58.469387755102041</v>
      </c>
      <c r="C137" s="34">
        <f t="shared" si="35"/>
        <v>-11.62857142857143</v>
      </c>
      <c r="D137" s="35">
        <f t="shared" si="36"/>
        <v>11.62857142857143</v>
      </c>
      <c r="E137" s="36">
        <v>28</v>
      </c>
      <c r="F137" s="37">
        <v>19</v>
      </c>
      <c r="G137" s="38">
        <v>2</v>
      </c>
      <c r="H137" s="38">
        <v>2</v>
      </c>
      <c r="I137" s="38">
        <v>5</v>
      </c>
      <c r="J137" s="38">
        <v>7</v>
      </c>
      <c r="K137" s="38">
        <v>7</v>
      </c>
      <c r="L137" s="38">
        <v>5</v>
      </c>
      <c r="M137" s="38">
        <v>4</v>
      </c>
      <c r="N137" s="39">
        <v>7</v>
      </c>
      <c r="O137" s="40">
        <v>28</v>
      </c>
      <c r="P137" s="38">
        <v>7</v>
      </c>
      <c r="Q137" s="38">
        <v>8</v>
      </c>
      <c r="R137" s="38">
        <v>6</v>
      </c>
      <c r="S137" s="38">
        <v>7</v>
      </c>
      <c r="T137" s="38">
        <v>0</v>
      </c>
      <c r="U137" s="39">
        <v>0</v>
      </c>
      <c r="V137" s="41">
        <f t="shared" si="45"/>
        <v>140</v>
      </c>
      <c r="W137" s="42">
        <f t="shared" si="45"/>
        <v>114.28571428571428</v>
      </c>
      <c r="X137" s="42">
        <f t="shared" si="46"/>
        <v>85.714285714285708</v>
      </c>
      <c r="Y137" s="42">
        <f t="shared" si="46"/>
        <v>140</v>
      </c>
      <c r="Z137" s="42">
        <f t="shared" si="46"/>
        <v>0</v>
      </c>
      <c r="AA137" s="43">
        <f t="shared" si="46"/>
        <v>0</v>
      </c>
      <c r="AB137" s="44">
        <f t="shared" si="37"/>
        <v>2.8</v>
      </c>
      <c r="AC137" s="45">
        <f t="shared" si="37"/>
        <v>5.7142857142857135</v>
      </c>
      <c r="AD137" s="45">
        <f t="shared" si="37"/>
        <v>6</v>
      </c>
      <c r="AE137" s="45">
        <f t="shared" si="37"/>
        <v>9.8000000000000007</v>
      </c>
      <c r="AF137" s="45">
        <f t="shared" si="37"/>
        <v>0</v>
      </c>
      <c r="AG137" s="45">
        <f t="shared" si="37"/>
        <v>0</v>
      </c>
      <c r="AH137" s="46">
        <f t="shared" si="38"/>
        <v>24.314285714285713</v>
      </c>
      <c r="AI137" s="44">
        <f t="shared" si="39"/>
        <v>2.8</v>
      </c>
      <c r="AJ137" s="45">
        <f t="shared" si="39"/>
        <v>2.2857142857142856</v>
      </c>
      <c r="AK137" s="45">
        <f t="shared" si="39"/>
        <v>4.2857142857142856</v>
      </c>
      <c r="AL137" s="45">
        <f t="shared" si="39"/>
        <v>9.8000000000000007</v>
      </c>
      <c r="AM137" s="45">
        <f t="shared" si="39"/>
        <v>0</v>
      </c>
      <c r="AN137" s="45">
        <f t="shared" si="39"/>
        <v>0</v>
      </c>
      <c r="AO137" s="46">
        <f t="shared" si="40"/>
        <v>19.171428571428571</v>
      </c>
      <c r="AP137" s="47">
        <f t="shared" si="41"/>
        <v>2.8</v>
      </c>
      <c r="AQ137" s="45">
        <f t="shared" si="41"/>
        <v>2.2857142857142856</v>
      </c>
      <c r="AR137" s="45">
        <f t="shared" si="41"/>
        <v>4.2857142857142856</v>
      </c>
      <c r="AS137" s="38">
        <f t="shared" si="42"/>
        <v>7</v>
      </c>
      <c r="AT137" s="45">
        <f t="shared" si="43"/>
        <v>0</v>
      </c>
      <c r="AU137" s="45">
        <f t="shared" si="43"/>
        <v>0</v>
      </c>
      <c r="AV137" s="48">
        <f t="shared" si="44"/>
        <v>16.37142857142857</v>
      </c>
      <c r="AW137" s="14"/>
      <c r="AX137" s="14"/>
      <c r="AY137" s="14"/>
      <c r="AZ137" s="14"/>
      <c r="BA137" s="14"/>
      <c r="BB137" s="14"/>
      <c r="BC137" s="14"/>
      <c r="BD137" s="14"/>
      <c r="BE137" s="14"/>
      <c r="BF137" s="14"/>
      <c r="BG137" s="14"/>
      <c r="BH137" s="14"/>
      <c r="BI137" s="14"/>
      <c r="BJ137" s="14"/>
      <c r="BK137" s="14"/>
      <c r="BL137" s="14"/>
      <c r="BM137" s="14"/>
      <c r="BN137" s="14"/>
      <c r="BO137" s="14"/>
      <c r="BP137" s="14"/>
      <c r="BQ137" s="14"/>
      <c r="BR137" s="14"/>
      <c r="BS137" s="14"/>
      <c r="BT137" s="14"/>
      <c r="BU137" s="14"/>
      <c r="BV137" s="14"/>
      <c r="BW137" s="14"/>
      <c r="BX137" s="14"/>
      <c r="BY137" s="14"/>
      <c r="BZ137" s="14"/>
      <c r="CA137" s="14"/>
      <c r="CB137" s="14"/>
      <c r="CC137" s="14"/>
      <c r="CD137" s="14"/>
      <c r="CE137" s="14"/>
      <c r="CF137" s="14"/>
      <c r="CG137" s="14"/>
      <c r="CH137" s="14"/>
      <c r="CI137" s="14"/>
      <c r="CJ137" s="14"/>
      <c r="CK137" s="14"/>
      <c r="CL137" s="14"/>
      <c r="CM137" s="14"/>
      <c r="CN137" s="14"/>
      <c r="CO137" s="14"/>
      <c r="CP137" s="14"/>
      <c r="CQ137" s="14"/>
      <c r="CR137" s="14"/>
      <c r="CS137" s="14"/>
      <c r="CT137" s="14"/>
      <c r="CU137" s="14"/>
      <c r="CV137" s="14"/>
      <c r="CW137" s="14"/>
      <c r="CX137" s="14"/>
      <c r="CY137" s="14"/>
      <c r="CZ137" s="14"/>
      <c r="DA137" s="14"/>
      <c r="DB137" s="14"/>
      <c r="DC137" s="14"/>
      <c r="DD137" s="14"/>
      <c r="DE137" s="14"/>
      <c r="DF137" s="14"/>
      <c r="DG137" s="14"/>
      <c r="DH137" s="14"/>
      <c r="DI137" s="14"/>
      <c r="DJ137" s="14"/>
      <c r="DK137" s="14"/>
      <c r="DL137" s="14"/>
      <c r="DM137" s="14"/>
      <c r="DN137" s="14"/>
      <c r="DO137" s="14"/>
      <c r="DP137" s="14"/>
      <c r="DQ137" s="14"/>
      <c r="DR137" s="14"/>
      <c r="DS137" s="14"/>
      <c r="DT137" s="14"/>
      <c r="DU137" s="14"/>
      <c r="DV137" s="14"/>
      <c r="DW137" s="14"/>
      <c r="DX137" s="14"/>
      <c r="DY137" s="14"/>
      <c r="DZ137" s="14"/>
      <c r="EA137" s="14"/>
      <c r="EB137" s="14"/>
      <c r="EC137" s="14"/>
      <c r="ED137" s="14"/>
      <c r="EE137" s="14"/>
      <c r="EF137" s="14"/>
      <c r="EG137" s="14"/>
      <c r="EH137" s="14"/>
      <c r="EI137" s="14"/>
      <c r="EJ137" s="14"/>
      <c r="EK137" s="14"/>
      <c r="EL137" s="14"/>
      <c r="EM137" s="14"/>
      <c r="EN137" s="14"/>
      <c r="EO137" s="14"/>
      <c r="EP137" s="14"/>
      <c r="EQ137" s="14"/>
      <c r="ER137" s="14"/>
      <c r="ES137" s="14"/>
      <c r="ET137" s="14"/>
      <c r="EU137" s="14"/>
      <c r="EV137" s="14"/>
      <c r="EW137" s="14"/>
      <c r="EX137" s="14"/>
      <c r="EY137" s="14"/>
      <c r="EZ137" s="14"/>
      <c r="FA137" s="14"/>
      <c r="FB137" s="14"/>
      <c r="FC137" s="14"/>
      <c r="FD137" s="14"/>
      <c r="FE137" s="14"/>
      <c r="FF137" s="14"/>
      <c r="FG137" s="14"/>
      <c r="FH137" s="14"/>
      <c r="FI137" s="14"/>
      <c r="FJ137" s="14"/>
      <c r="FK137" s="14"/>
      <c r="FL137" s="14"/>
      <c r="FM137" s="14"/>
      <c r="FN137" s="14"/>
      <c r="FO137" s="14"/>
      <c r="FP137" s="14"/>
      <c r="FQ137" s="14"/>
      <c r="FR137" s="14"/>
      <c r="FS137" s="14"/>
      <c r="FT137" s="14"/>
      <c r="FU137" s="14"/>
      <c r="FV137" s="14"/>
      <c r="FW137" s="14"/>
      <c r="FX137" s="14"/>
      <c r="FY137" s="14"/>
      <c r="FZ137" s="14"/>
      <c r="GA137" s="14"/>
      <c r="GB137" s="14"/>
      <c r="GC137" s="14"/>
      <c r="GD137" s="14"/>
      <c r="GE137" s="14"/>
      <c r="GF137" s="14"/>
      <c r="GG137" s="14"/>
      <c r="GH137" s="14"/>
      <c r="GI137" s="14"/>
      <c r="GJ137" s="14"/>
      <c r="GK137" s="14"/>
      <c r="GL137" s="14"/>
      <c r="GM137" s="14"/>
      <c r="GN137" s="14"/>
      <c r="GO137" s="14"/>
      <c r="GP137" s="14"/>
      <c r="GQ137" s="14"/>
      <c r="GR137" s="14"/>
      <c r="GS137" s="14"/>
      <c r="GT137" s="14"/>
      <c r="GU137" s="14"/>
      <c r="GV137" s="14"/>
      <c r="GW137" s="14"/>
      <c r="GX137" s="14"/>
      <c r="GY137" s="14"/>
      <c r="GZ137" s="14"/>
      <c r="HA137" s="14"/>
      <c r="HB137" s="14"/>
      <c r="HC137" s="14"/>
      <c r="HD137" s="14"/>
      <c r="HE137" s="14"/>
      <c r="HF137" s="14"/>
      <c r="HG137" s="14"/>
      <c r="HH137" s="14"/>
      <c r="HI137" s="14"/>
      <c r="HJ137" s="14"/>
      <c r="HK137" s="14"/>
      <c r="HL137" s="14"/>
      <c r="HM137" s="14"/>
      <c r="HN137" s="14"/>
      <c r="HO137" s="14"/>
      <c r="HP137" s="14"/>
      <c r="HQ137" s="14"/>
      <c r="HR137" s="14"/>
      <c r="HS137" s="14"/>
      <c r="HT137" s="14"/>
      <c r="HU137" s="14"/>
      <c r="HV137" s="14"/>
      <c r="HW137" s="14"/>
      <c r="HX137" s="14"/>
      <c r="HY137" s="14"/>
      <c r="HZ137" s="14"/>
      <c r="IA137" s="14"/>
      <c r="IB137" s="14"/>
      <c r="IC137" s="14"/>
      <c r="ID137" s="14"/>
      <c r="IE137" s="14"/>
      <c r="IF137" s="14"/>
      <c r="IG137" s="14"/>
      <c r="IH137" s="14"/>
      <c r="II137" s="14"/>
      <c r="IJ137" s="14"/>
      <c r="IK137" s="14"/>
      <c r="IL137" s="14"/>
      <c r="IM137" s="14"/>
      <c r="IN137" s="14"/>
      <c r="IO137" s="14"/>
      <c r="IP137" s="14"/>
      <c r="IQ137" s="14"/>
      <c r="IR137" s="14"/>
      <c r="IS137" s="14"/>
      <c r="IT137" s="14"/>
      <c r="IU137" s="14"/>
      <c r="IV137" s="14"/>
      <c r="IW137" s="14"/>
      <c r="IX137" s="14"/>
      <c r="IY137" s="14"/>
      <c r="IZ137" s="14"/>
      <c r="JA137" s="14"/>
      <c r="JB137" s="14"/>
      <c r="JC137" s="14"/>
      <c r="JD137" s="14"/>
      <c r="JE137" s="14"/>
      <c r="JF137" s="14"/>
      <c r="JG137" s="14"/>
      <c r="JH137" s="14"/>
      <c r="JI137" s="14"/>
      <c r="JJ137" s="14"/>
      <c r="JK137" s="14"/>
      <c r="JL137" s="14"/>
      <c r="JM137" s="14"/>
      <c r="JN137" s="14"/>
      <c r="JO137" s="14"/>
      <c r="JP137" s="14"/>
      <c r="JQ137" s="14"/>
      <c r="JR137" s="14"/>
      <c r="JS137" s="14"/>
      <c r="JT137" s="14"/>
      <c r="JU137" s="14"/>
      <c r="JV137" s="14"/>
      <c r="JW137" s="14"/>
      <c r="JX137" s="14"/>
      <c r="JY137" s="14"/>
      <c r="JZ137" s="14"/>
      <c r="KA137" s="14"/>
      <c r="KB137" s="14"/>
      <c r="KC137" s="14"/>
      <c r="KD137" s="14"/>
      <c r="KE137" s="14"/>
      <c r="KF137" s="14"/>
      <c r="KG137" s="14"/>
      <c r="KH137" s="14"/>
      <c r="KI137" s="14"/>
    </row>
    <row r="138" spans="1:295" x14ac:dyDescent="0.2">
      <c r="A138" s="154" t="s">
        <v>159</v>
      </c>
      <c r="B138" s="68">
        <f t="shared" si="34"/>
        <v>117.26791726791726</v>
      </c>
      <c r="C138" s="69">
        <f t="shared" si="35"/>
        <v>4.6623376623376593</v>
      </c>
      <c r="D138" s="35">
        <f t="shared" si="36"/>
        <v>-2.6623376623376593</v>
      </c>
      <c r="E138" s="71">
        <v>29</v>
      </c>
      <c r="F138" s="72">
        <v>30</v>
      </c>
      <c r="G138" s="73">
        <v>8</v>
      </c>
      <c r="H138" s="73">
        <v>11</v>
      </c>
      <c r="I138" s="73">
        <v>11</v>
      </c>
      <c r="J138" s="73">
        <v>10</v>
      </c>
      <c r="K138" s="73">
        <v>7</v>
      </c>
      <c r="L138" s="73">
        <v>13</v>
      </c>
      <c r="M138" s="73">
        <v>10</v>
      </c>
      <c r="N138" s="74">
        <v>10</v>
      </c>
      <c r="O138" s="75">
        <v>27</v>
      </c>
      <c r="P138" s="73">
        <v>7</v>
      </c>
      <c r="Q138" s="73">
        <v>3</v>
      </c>
      <c r="R138" s="73">
        <v>8</v>
      </c>
      <c r="S138" s="73">
        <v>8</v>
      </c>
      <c r="T138" s="73">
        <v>1</v>
      </c>
      <c r="U138" s="74">
        <v>0</v>
      </c>
      <c r="V138" s="76">
        <f t="shared" si="45"/>
        <v>63.636363636363633</v>
      </c>
      <c r="W138" s="77">
        <f t="shared" si="45"/>
        <v>30</v>
      </c>
      <c r="X138" s="77">
        <f t="shared" si="46"/>
        <v>114.28571428571428</v>
      </c>
      <c r="Y138" s="77">
        <f t="shared" si="46"/>
        <v>61.53846153846154</v>
      </c>
      <c r="Z138" s="77">
        <f t="shared" si="46"/>
        <v>10</v>
      </c>
      <c r="AA138" s="78">
        <f t="shared" si="46"/>
        <v>0</v>
      </c>
      <c r="AB138" s="79">
        <f t="shared" si="37"/>
        <v>7</v>
      </c>
      <c r="AC138" s="80">
        <f t="shared" si="37"/>
        <v>3.3</v>
      </c>
      <c r="AD138" s="80">
        <f t="shared" si="37"/>
        <v>11.428571428571427</v>
      </c>
      <c r="AE138" s="80">
        <f t="shared" si="37"/>
        <v>4.3076923076923075</v>
      </c>
      <c r="AF138" s="80">
        <f t="shared" si="37"/>
        <v>1.3</v>
      </c>
      <c r="AG138" s="80">
        <f t="shared" si="37"/>
        <v>0</v>
      </c>
      <c r="AH138" s="81">
        <f t="shared" si="38"/>
        <v>27.336263736263735</v>
      </c>
      <c r="AI138" s="79">
        <f t="shared" si="39"/>
        <v>5.0909090909090908</v>
      </c>
      <c r="AJ138" s="80">
        <f t="shared" si="39"/>
        <v>3.3</v>
      </c>
      <c r="AK138" s="80">
        <f t="shared" si="39"/>
        <v>12.571428571428571</v>
      </c>
      <c r="AL138" s="80">
        <f t="shared" si="39"/>
        <v>6.1538461538461533</v>
      </c>
      <c r="AM138" s="80">
        <f t="shared" si="39"/>
        <v>0.7</v>
      </c>
      <c r="AN138" s="80">
        <f t="shared" si="39"/>
        <v>0</v>
      </c>
      <c r="AO138" s="81">
        <f t="shared" si="40"/>
        <v>27.816183816183813</v>
      </c>
      <c r="AP138" s="82">
        <f t="shared" si="41"/>
        <v>5.0909090909090908</v>
      </c>
      <c r="AQ138" s="80">
        <f t="shared" si="41"/>
        <v>3.3</v>
      </c>
      <c r="AR138" s="80">
        <f t="shared" si="41"/>
        <v>12.571428571428571</v>
      </c>
      <c r="AS138" s="73">
        <f t="shared" si="42"/>
        <v>10</v>
      </c>
      <c r="AT138" s="80">
        <f t="shared" si="43"/>
        <v>0.7</v>
      </c>
      <c r="AU138" s="80">
        <f t="shared" si="43"/>
        <v>0</v>
      </c>
      <c r="AV138" s="70">
        <f t="shared" si="44"/>
        <v>31.662337662337659</v>
      </c>
    </row>
    <row r="139" spans="1:295" x14ac:dyDescent="0.2">
      <c r="A139" s="151" t="s">
        <v>160</v>
      </c>
      <c r="B139" s="33">
        <f t="shared" si="34"/>
        <v>100.06172839506172</v>
      </c>
      <c r="C139" s="34">
        <f t="shared" si="35"/>
        <v>1.6666666666665719E-2</v>
      </c>
      <c r="D139" s="35">
        <f t="shared" si="36"/>
        <v>2.9833333333333343</v>
      </c>
      <c r="E139" s="36">
        <v>30</v>
      </c>
      <c r="F139" s="37">
        <v>23</v>
      </c>
      <c r="G139" s="38">
        <v>2</v>
      </c>
      <c r="H139" s="38">
        <v>8</v>
      </c>
      <c r="I139" s="38">
        <v>10</v>
      </c>
      <c r="J139" s="38">
        <v>6</v>
      </c>
      <c r="K139" s="38">
        <v>10</v>
      </c>
      <c r="L139" s="38">
        <v>7</v>
      </c>
      <c r="M139" s="38">
        <v>8</v>
      </c>
      <c r="N139" s="39">
        <v>11</v>
      </c>
      <c r="O139" s="40">
        <v>27</v>
      </c>
      <c r="P139" s="38">
        <v>3</v>
      </c>
      <c r="Q139" s="38">
        <v>8</v>
      </c>
      <c r="R139" s="38">
        <v>6</v>
      </c>
      <c r="S139" s="38">
        <v>7</v>
      </c>
      <c r="T139" s="38">
        <v>3</v>
      </c>
      <c r="U139" s="39">
        <v>0</v>
      </c>
      <c r="V139" s="41">
        <f t="shared" si="45"/>
        <v>30</v>
      </c>
      <c r="W139" s="42">
        <f t="shared" si="45"/>
        <v>133.33333333333331</v>
      </c>
      <c r="X139" s="42">
        <f t="shared" si="46"/>
        <v>60</v>
      </c>
      <c r="Y139" s="42">
        <f t="shared" si="46"/>
        <v>100</v>
      </c>
      <c r="Z139" s="42">
        <f t="shared" si="46"/>
        <v>37.5</v>
      </c>
      <c r="AA139" s="43">
        <f t="shared" si="46"/>
        <v>0</v>
      </c>
      <c r="AB139" s="44">
        <f t="shared" si="37"/>
        <v>2.4</v>
      </c>
      <c r="AC139" s="45">
        <f t="shared" si="37"/>
        <v>13.33333333333333</v>
      </c>
      <c r="AD139" s="45">
        <f t="shared" si="37"/>
        <v>3.6</v>
      </c>
      <c r="AE139" s="45">
        <f t="shared" si="37"/>
        <v>10</v>
      </c>
      <c r="AF139" s="45">
        <f t="shared" si="37"/>
        <v>2.625</v>
      </c>
      <c r="AG139" s="45">
        <f t="shared" si="37"/>
        <v>0</v>
      </c>
      <c r="AH139" s="46">
        <f t="shared" si="38"/>
        <v>31.958333333333332</v>
      </c>
      <c r="AI139" s="44">
        <f t="shared" si="39"/>
        <v>0.6</v>
      </c>
      <c r="AJ139" s="45">
        <f t="shared" si="39"/>
        <v>10.666666666666664</v>
      </c>
      <c r="AK139" s="45">
        <f t="shared" si="39"/>
        <v>6</v>
      </c>
      <c r="AL139" s="45">
        <f t="shared" si="39"/>
        <v>6</v>
      </c>
      <c r="AM139" s="45">
        <f t="shared" si="39"/>
        <v>3.75</v>
      </c>
      <c r="AN139" s="45">
        <f t="shared" si="39"/>
        <v>0</v>
      </c>
      <c r="AO139" s="46">
        <f t="shared" si="40"/>
        <v>27.016666666666666</v>
      </c>
      <c r="AP139" s="47">
        <f t="shared" si="41"/>
        <v>0.6</v>
      </c>
      <c r="AQ139" s="45">
        <f t="shared" si="41"/>
        <v>10.666666666666664</v>
      </c>
      <c r="AR139" s="45">
        <f t="shared" si="41"/>
        <v>6</v>
      </c>
      <c r="AS139" s="38">
        <f t="shared" si="42"/>
        <v>6</v>
      </c>
      <c r="AT139" s="45">
        <f t="shared" si="43"/>
        <v>3.75</v>
      </c>
      <c r="AU139" s="45">
        <f t="shared" si="43"/>
        <v>0</v>
      </c>
      <c r="AV139" s="48">
        <f t="shared" si="44"/>
        <v>27.016666666666666</v>
      </c>
    </row>
    <row r="140" spans="1:295" x14ac:dyDescent="0.2">
      <c r="A140" s="151" t="s">
        <v>161</v>
      </c>
      <c r="B140" s="33">
        <f t="shared" si="34"/>
        <v>94.81481481481481</v>
      </c>
      <c r="C140" s="34">
        <f t="shared" si="35"/>
        <v>-1.3999999999999986</v>
      </c>
      <c r="D140" s="35">
        <f t="shared" si="36"/>
        <v>2.3999999999999986</v>
      </c>
      <c r="E140" s="36">
        <v>28</v>
      </c>
      <c r="F140" s="37">
        <v>30</v>
      </c>
      <c r="G140" s="38">
        <v>10</v>
      </c>
      <c r="H140" s="38">
        <v>8</v>
      </c>
      <c r="I140" s="38">
        <v>3</v>
      </c>
      <c r="J140" s="38">
        <v>12</v>
      </c>
      <c r="K140" s="38">
        <v>5</v>
      </c>
      <c r="L140" s="38">
        <v>13</v>
      </c>
      <c r="M140" s="38">
        <v>10</v>
      </c>
      <c r="N140" s="39">
        <v>5</v>
      </c>
      <c r="O140" s="40">
        <v>27</v>
      </c>
      <c r="P140" s="38">
        <v>1</v>
      </c>
      <c r="Q140" s="38">
        <v>10</v>
      </c>
      <c r="R140" s="38">
        <v>6</v>
      </c>
      <c r="S140" s="38">
        <v>10</v>
      </c>
      <c r="T140" s="38">
        <v>0</v>
      </c>
      <c r="U140" s="39">
        <v>0</v>
      </c>
      <c r="V140" s="41">
        <f t="shared" si="45"/>
        <v>33.333333333333329</v>
      </c>
      <c r="W140" s="42">
        <f t="shared" si="45"/>
        <v>83.333333333333343</v>
      </c>
      <c r="X140" s="42">
        <f t="shared" si="46"/>
        <v>120</v>
      </c>
      <c r="Y140" s="42">
        <f t="shared" si="46"/>
        <v>76.923076923076934</v>
      </c>
      <c r="Z140" s="42">
        <f t="shared" si="46"/>
        <v>0</v>
      </c>
      <c r="AA140" s="43">
        <f t="shared" si="46"/>
        <v>0</v>
      </c>
      <c r="AB140" s="44">
        <f t="shared" si="37"/>
        <v>2.6666666666666661</v>
      </c>
      <c r="AC140" s="45">
        <f t="shared" si="37"/>
        <v>2.5000000000000004</v>
      </c>
      <c r="AD140" s="45">
        <f t="shared" si="37"/>
        <v>14.4</v>
      </c>
      <c r="AE140" s="45">
        <f t="shared" si="37"/>
        <v>3.8461538461538463</v>
      </c>
      <c r="AF140" s="45">
        <f t="shared" si="37"/>
        <v>0</v>
      </c>
      <c r="AG140" s="45">
        <f t="shared" si="37"/>
        <v>0</v>
      </c>
      <c r="AH140" s="46">
        <f t="shared" si="38"/>
        <v>23.412820512820513</v>
      </c>
      <c r="AI140" s="44">
        <f t="shared" si="39"/>
        <v>3.3333333333333326</v>
      </c>
      <c r="AJ140" s="45">
        <f t="shared" si="39"/>
        <v>6.6666666666666679</v>
      </c>
      <c r="AK140" s="45">
        <f t="shared" si="39"/>
        <v>3.6</v>
      </c>
      <c r="AL140" s="45">
        <f t="shared" si="39"/>
        <v>9.2307692307692317</v>
      </c>
      <c r="AM140" s="45">
        <f t="shared" si="39"/>
        <v>0</v>
      </c>
      <c r="AN140" s="45">
        <f t="shared" si="39"/>
        <v>0</v>
      </c>
      <c r="AO140" s="46">
        <f t="shared" si="40"/>
        <v>22.830769230769231</v>
      </c>
      <c r="AP140" s="47">
        <f t="shared" si="41"/>
        <v>3.3333333333333326</v>
      </c>
      <c r="AQ140" s="45">
        <f t="shared" si="41"/>
        <v>6.6666666666666679</v>
      </c>
      <c r="AR140" s="45">
        <f t="shared" si="41"/>
        <v>3.6</v>
      </c>
      <c r="AS140" s="38">
        <f t="shared" si="42"/>
        <v>12</v>
      </c>
      <c r="AT140" s="45">
        <f t="shared" si="43"/>
        <v>0</v>
      </c>
      <c r="AU140" s="45">
        <f t="shared" si="43"/>
        <v>0</v>
      </c>
      <c r="AV140" s="48">
        <f t="shared" si="44"/>
        <v>25.6</v>
      </c>
    </row>
    <row r="141" spans="1:295" x14ac:dyDescent="0.2">
      <c r="A141" s="155" t="s">
        <v>162</v>
      </c>
      <c r="B141" s="83">
        <f t="shared" si="34"/>
        <v>146.96969696969697</v>
      </c>
      <c r="C141" s="84">
        <f t="shared" si="35"/>
        <v>12.212121212121211</v>
      </c>
      <c r="D141" s="35">
        <f t="shared" si="36"/>
        <v>-10.212121212121211</v>
      </c>
      <c r="E141" s="49">
        <v>28</v>
      </c>
      <c r="F141" s="86">
        <v>31</v>
      </c>
      <c r="G141" s="87">
        <v>10</v>
      </c>
      <c r="H141" s="87">
        <v>12</v>
      </c>
      <c r="I141" s="87">
        <v>14</v>
      </c>
      <c r="J141" s="87">
        <v>9</v>
      </c>
      <c r="K141" s="87">
        <v>11</v>
      </c>
      <c r="L141" s="87">
        <v>11</v>
      </c>
      <c r="M141" s="87">
        <v>11</v>
      </c>
      <c r="N141" s="88">
        <v>13</v>
      </c>
      <c r="O141" s="89">
        <v>26</v>
      </c>
      <c r="P141" s="87">
        <v>0</v>
      </c>
      <c r="Q141" s="87">
        <v>8</v>
      </c>
      <c r="R141" s="87">
        <v>13</v>
      </c>
      <c r="S141" s="87">
        <v>3</v>
      </c>
      <c r="T141" s="87">
        <v>2</v>
      </c>
      <c r="U141" s="88">
        <v>0</v>
      </c>
      <c r="V141" s="90">
        <f t="shared" si="45"/>
        <v>0</v>
      </c>
      <c r="W141" s="91">
        <f t="shared" si="45"/>
        <v>88.888888888888886</v>
      </c>
      <c r="X141" s="91">
        <f t="shared" si="46"/>
        <v>118.18181818181819</v>
      </c>
      <c r="Y141" s="91">
        <f t="shared" si="46"/>
        <v>27.27272727272727</v>
      </c>
      <c r="Z141" s="91">
        <f t="shared" si="46"/>
        <v>18.181818181818183</v>
      </c>
      <c r="AA141" s="92">
        <f t="shared" si="46"/>
        <v>0</v>
      </c>
      <c r="AB141" s="93">
        <f t="shared" si="37"/>
        <v>0</v>
      </c>
      <c r="AC141" s="94">
        <f t="shared" si="37"/>
        <v>12.444444444444443</v>
      </c>
      <c r="AD141" s="94">
        <f t="shared" si="37"/>
        <v>10.636363636363637</v>
      </c>
      <c r="AE141" s="94">
        <f t="shared" si="37"/>
        <v>2.9999999999999996</v>
      </c>
      <c r="AF141" s="94">
        <f t="shared" si="37"/>
        <v>2.0000000000000004</v>
      </c>
      <c r="AG141" s="94">
        <f t="shared" si="37"/>
        <v>0</v>
      </c>
      <c r="AH141" s="95">
        <f t="shared" si="38"/>
        <v>28.08080808080808</v>
      </c>
      <c r="AI141" s="93">
        <f t="shared" si="39"/>
        <v>0</v>
      </c>
      <c r="AJ141" s="94">
        <f t="shared" si="39"/>
        <v>10.666666666666664</v>
      </c>
      <c r="AK141" s="94">
        <f t="shared" si="39"/>
        <v>16.545454545454547</v>
      </c>
      <c r="AL141" s="94">
        <f t="shared" si="39"/>
        <v>2.4545454545454546</v>
      </c>
      <c r="AM141" s="94">
        <f t="shared" si="39"/>
        <v>2.0000000000000004</v>
      </c>
      <c r="AN141" s="94">
        <f t="shared" si="39"/>
        <v>0</v>
      </c>
      <c r="AO141" s="95">
        <f t="shared" si="40"/>
        <v>31.666666666666664</v>
      </c>
      <c r="AP141" s="96">
        <f t="shared" si="41"/>
        <v>0</v>
      </c>
      <c r="AQ141" s="94">
        <f t="shared" si="41"/>
        <v>10.666666666666664</v>
      </c>
      <c r="AR141" s="94">
        <f t="shared" si="41"/>
        <v>16.545454545454547</v>
      </c>
      <c r="AS141" s="87">
        <f t="shared" si="42"/>
        <v>9</v>
      </c>
      <c r="AT141" s="94">
        <f t="shared" si="43"/>
        <v>2.0000000000000004</v>
      </c>
      <c r="AU141" s="94">
        <f t="shared" si="43"/>
        <v>0</v>
      </c>
      <c r="AV141" s="85">
        <f t="shared" si="44"/>
        <v>38.212121212121211</v>
      </c>
    </row>
    <row r="142" spans="1:295" x14ac:dyDescent="0.2">
      <c r="A142" s="152" t="s">
        <v>163</v>
      </c>
      <c r="B142" s="52">
        <f t="shared" si="34"/>
        <v>126.61782661782664</v>
      </c>
      <c r="C142" s="53">
        <f t="shared" si="35"/>
        <v>6.9206349206349245</v>
      </c>
      <c r="D142" s="35">
        <f t="shared" si="36"/>
        <v>-4.9206349206349245</v>
      </c>
      <c r="E142" s="55">
        <v>28</v>
      </c>
      <c r="F142" s="56">
        <v>26</v>
      </c>
      <c r="G142" s="57">
        <v>14</v>
      </c>
      <c r="H142" s="57">
        <v>7</v>
      </c>
      <c r="I142" s="57">
        <v>8</v>
      </c>
      <c r="J142" s="57">
        <v>9</v>
      </c>
      <c r="K142" s="57">
        <v>7</v>
      </c>
      <c r="L142" s="57">
        <v>10</v>
      </c>
      <c r="M142" s="57">
        <v>9</v>
      </c>
      <c r="N142" s="58">
        <v>19</v>
      </c>
      <c r="O142" s="59">
        <v>26</v>
      </c>
      <c r="P142" s="57">
        <v>4</v>
      </c>
      <c r="Q142" s="57">
        <v>7</v>
      </c>
      <c r="R142" s="57">
        <v>8</v>
      </c>
      <c r="S142" s="57">
        <v>4</v>
      </c>
      <c r="T142" s="57">
        <v>3</v>
      </c>
      <c r="U142" s="58">
        <v>0</v>
      </c>
      <c r="V142" s="60">
        <f t="shared" si="45"/>
        <v>50</v>
      </c>
      <c r="W142" s="61">
        <f t="shared" si="45"/>
        <v>77.777777777777786</v>
      </c>
      <c r="X142" s="61">
        <f t="shared" si="46"/>
        <v>114.28571428571428</v>
      </c>
      <c r="Y142" s="61">
        <f t="shared" si="46"/>
        <v>40</v>
      </c>
      <c r="Z142" s="61">
        <f t="shared" si="46"/>
        <v>33.333333333333329</v>
      </c>
      <c r="AA142" s="62">
        <f t="shared" si="46"/>
        <v>0</v>
      </c>
      <c r="AB142" s="63">
        <f t="shared" si="37"/>
        <v>3.5</v>
      </c>
      <c r="AC142" s="64">
        <f t="shared" si="37"/>
        <v>6.2222222222222232</v>
      </c>
      <c r="AD142" s="64">
        <f t="shared" si="37"/>
        <v>10.285714285714285</v>
      </c>
      <c r="AE142" s="64">
        <f t="shared" si="37"/>
        <v>2.8</v>
      </c>
      <c r="AF142" s="64">
        <f t="shared" si="37"/>
        <v>3.3333333333333326</v>
      </c>
      <c r="AG142" s="64">
        <f t="shared" si="37"/>
        <v>0</v>
      </c>
      <c r="AH142" s="65">
        <f t="shared" si="38"/>
        <v>26.141269841269839</v>
      </c>
      <c r="AI142" s="63">
        <f t="shared" si="39"/>
        <v>7</v>
      </c>
      <c r="AJ142" s="64">
        <f t="shared" si="39"/>
        <v>5.4444444444444446</v>
      </c>
      <c r="AK142" s="64">
        <f t="shared" si="39"/>
        <v>9.1428571428571423</v>
      </c>
      <c r="AL142" s="64">
        <f t="shared" si="39"/>
        <v>3.6</v>
      </c>
      <c r="AM142" s="64">
        <f t="shared" si="39"/>
        <v>2.333333333333333</v>
      </c>
      <c r="AN142" s="64">
        <f t="shared" si="39"/>
        <v>0</v>
      </c>
      <c r="AO142" s="65">
        <f t="shared" si="40"/>
        <v>27.520634920634922</v>
      </c>
      <c r="AP142" s="66">
        <f t="shared" si="41"/>
        <v>7</v>
      </c>
      <c r="AQ142" s="64">
        <f t="shared" si="41"/>
        <v>5.4444444444444446</v>
      </c>
      <c r="AR142" s="64">
        <f t="shared" si="41"/>
        <v>9.1428571428571423</v>
      </c>
      <c r="AS142" s="57">
        <f t="shared" si="42"/>
        <v>9</v>
      </c>
      <c r="AT142" s="64">
        <f t="shared" si="43"/>
        <v>2.333333333333333</v>
      </c>
      <c r="AU142" s="64">
        <f t="shared" si="43"/>
        <v>0</v>
      </c>
      <c r="AV142" s="54">
        <f t="shared" si="44"/>
        <v>32.920634920634924</v>
      </c>
    </row>
    <row r="143" spans="1:295" x14ac:dyDescent="0.2">
      <c r="A143" s="154" t="s">
        <v>164</v>
      </c>
      <c r="B143" s="68">
        <f t="shared" si="34"/>
        <v>118.80341880341879</v>
      </c>
      <c r="C143" s="69">
        <f t="shared" si="35"/>
        <v>4.8888888888888857</v>
      </c>
      <c r="D143" s="35">
        <f t="shared" si="36"/>
        <v>-2.8888888888888857</v>
      </c>
      <c r="E143" s="71">
        <v>28</v>
      </c>
      <c r="F143" s="72">
        <v>29</v>
      </c>
      <c r="G143" s="73">
        <v>10</v>
      </c>
      <c r="H143" s="73">
        <v>8</v>
      </c>
      <c r="I143" s="73">
        <v>10</v>
      </c>
      <c r="J143" s="73">
        <v>9</v>
      </c>
      <c r="K143" s="73">
        <v>9</v>
      </c>
      <c r="L143" s="73">
        <v>11</v>
      </c>
      <c r="M143" s="73">
        <v>2</v>
      </c>
      <c r="N143" s="74">
        <v>8</v>
      </c>
      <c r="O143" s="75">
        <v>26</v>
      </c>
      <c r="P143" s="73">
        <v>3</v>
      </c>
      <c r="Q143" s="73">
        <v>5</v>
      </c>
      <c r="R143" s="73">
        <v>13</v>
      </c>
      <c r="S143" s="73">
        <v>5</v>
      </c>
      <c r="T143" s="73">
        <v>0</v>
      </c>
      <c r="U143" s="74">
        <v>0</v>
      </c>
      <c r="V143" s="76">
        <f t="shared" si="45"/>
        <v>30</v>
      </c>
      <c r="W143" s="77">
        <f t="shared" si="45"/>
        <v>55.555555555555557</v>
      </c>
      <c r="X143" s="77">
        <f t="shared" si="46"/>
        <v>144.44444444444443</v>
      </c>
      <c r="Y143" s="77">
        <f t="shared" si="46"/>
        <v>45.454545454545453</v>
      </c>
      <c r="Z143" s="77">
        <f t="shared" si="46"/>
        <v>0</v>
      </c>
      <c r="AA143" s="78">
        <f t="shared" si="46"/>
        <v>0</v>
      </c>
      <c r="AB143" s="79">
        <f t="shared" si="37"/>
        <v>2.4</v>
      </c>
      <c r="AC143" s="80">
        <f t="shared" si="37"/>
        <v>5.5555555555555554</v>
      </c>
      <c r="AD143" s="80">
        <f t="shared" si="37"/>
        <v>12.999999999999998</v>
      </c>
      <c r="AE143" s="80">
        <f t="shared" si="37"/>
        <v>4.0909090909090908</v>
      </c>
      <c r="AF143" s="80">
        <f t="shared" si="37"/>
        <v>0</v>
      </c>
      <c r="AG143" s="80">
        <f t="shared" si="37"/>
        <v>0</v>
      </c>
      <c r="AH143" s="81">
        <f t="shared" si="38"/>
        <v>25.046464646464646</v>
      </c>
      <c r="AI143" s="79">
        <f t="shared" si="39"/>
        <v>3</v>
      </c>
      <c r="AJ143" s="80">
        <f t="shared" si="39"/>
        <v>4.4444444444444446</v>
      </c>
      <c r="AK143" s="80">
        <f t="shared" si="39"/>
        <v>14.444444444444443</v>
      </c>
      <c r="AL143" s="80">
        <f t="shared" si="39"/>
        <v>4.0909090909090908</v>
      </c>
      <c r="AM143" s="80">
        <f t="shared" si="39"/>
        <v>0</v>
      </c>
      <c r="AN143" s="80">
        <f t="shared" si="39"/>
        <v>0</v>
      </c>
      <c r="AO143" s="81">
        <f t="shared" si="40"/>
        <v>25.979797979797976</v>
      </c>
      <c r="AP143" s="82">
        <f t="shared" si="41"/>
        <v>3</v>
      </c>
      <c r="AQ143" s="80">
        <f t="shared" si="41"/>
        <v>4.4444444444444446</v>
      </c>
      <c r="AR143" s="80">
        <f t="shared" si="41"/>
        <v>14.444444444444443</v>
      </c>
      <c r="AS143" s="73">
        <f t="shared" si="42"/>
        <v>9</v>
      </c>
      <c r="AT143" s="80">
        <f t="shared" si="43"/>
        <v>0</v>
      </c>
      <c r="AU143" s="80">
        <f t="shared" si="43"/>
        <v>0</v>
      </c>
      <c r="AV143" s="70">
        <f t="shared" si="44"/>
        <v>30.888888888888886</v>
      </c>
    </row>
    <row r="144" spans="1:295" x14ac:dyDescent="0.2">
      <c r="A144" s="154" t="s">
        <v>165</v>
      </c>
      <c r="B144" s="68">
        <f t="shared" si="34"/>
        <v>110.89743589743588</v>
      </c>
      <c r="C144" s="69">
        <f t="shared" si="35"/>
        <v>2.8333333333333321</v>
      </c>
      <c r="D144" s="35">
        <f t="shared" si="36"/>
        <v>-2.8333333333333321</v>
      </c>
      <c r="E144" s="71">
        <v>26</v>
      </c>
      <c r="F144" s="72">
        <v>24</v>
      </c>
      <c r="G144" s="73">
        <v>5</v>
      </c>
      <c r="H144" s="73">
        <v>7</v>
      </c>
      <c r="I144" s="73">
        <v>6</v>
      </c>
      <c r="J144" s="73">
        <v>4</v>
      </c>
      <c r="K144" s="73">
        <v>6</v>
      </c>
      <c r="L144" s="73">
        <v>14</v>
      </c>
      <c r="M144" s="73">
        <v>8</v>
      </c>
      <c r="N144" s="74">
        <v>8</v>
      </c>
      <c r="O144" s="75">
        <v>26</v>
      </c>
      <c r="P144" s="73">
        <v>4</v>
      </c>
      <c r="Q144" s="73">
        <v>9</v>
      </c>
      <c r="R144" s="73">
        <v>5</v>
      </c>
      <c r="S144" s="73">
        <v>7</v>
      </c>
      <c r="T144" s="73">
        <v>1</v>
      </c>
      <c r="U144" s="74">
        <v>0</v>
      </c>
      <c r="V144" s="76">
        <f t="shared" si="45"/>
        <v>66.666666666666657</v>
      </c>
      <c r="W144" s="77">
        <f t="shared" si="45"/>
        <v>225</v>
      </c>
      <c r="X144" s="77">
        <f t="shared" si="46"/>
        <v>83.333333333333343</v>
      </c>
      <c r="Y144" s="77">
        <f t="shared" si="46"/>
        <v>50</v>
      </c>
      <c r="Z144" s="77">
        <f t="shared" si="46"/>
        <v>12.5</v>
      </c>
      <c r="AA144" s="78">
        <f t="shared" si="46"/>
        <v>0</v>
      </c>
      <c r="AB144" s="79">
        <f t="shared" si="37"/>
        <v>4.6666666666666661</v>
      </c>
      <c r="AC144" s="80">
        <f t="shared" si="37"/>
        <v>13.5</v>
      </c>
      <c r="AD144" s="80">
        <f t="shared" si="37"/>
        <v>3.3333333333333339</v>
      </c>
      <c r="AE144" s="80">
        <f t="shared" si="37"/>
        <v>3</v>
      </c>
      <c r="AF144" s="80">
        <f t="shared" si="37"/>
        <v>1.75</v>
      </c>
      <c r="AG144" s="80">
        <f t="shared" si="37"/>
        <v>0</v>
      </c>
      <c r="AH144" s="81">
        <f t="shared" si="38"/>
        <v>26.25</v>
      </c>
      <c r="AI144" s="79">
        <f t="shared" si="39"/>
        <v>3.3333333333333326</v>
      </c>
      <c r="AJ144" s="80">
        <f t="shared" si="39"/>
        <v>15.75</v>
      </c>
      <c r="AK144" s="80">
        <f t="shared" si="39"/>
        <v>5.0000000000000009</v>
      </c>
      <c r="AL144" s="80">
        <f t="shared" si="39"/>
        <v>2</v>
      </c>
      <c r="AM144" s="80">
        <f t="shared" si="39"/>
        <v>0.75</v>
      </c>
      <c r="AN144" s="80">
        <f t="shared" si="39"/>
        <v>0</v>
      </c>
      <c r="AO144" s="81">
        <f t="shared" si="40"/>
        <v>26.833333333333332</v>
      </c>
      <c r="AP144" s="82">
        <f t="shared" si="41"/>
        <v>3.3333333333333326</v>
      </c>
      <c r="AQ144" s="80">
        <f t="shared" si="41"/>
        <v>15.75</v>
      </c>
      <c r="AR144" s="80">
        <f t="shared" si="41"/>
        <v>5.0000000000000009</v>
      </c>
      <c r="AS144" s="73">
        <f t="shared" si="42"/>
        <v>4</v>
      </c>
      <c r="AT144" s="80">
        <f t="shared" si="43"/>
        <v>0.75</v>
      </c>
      <c r="AU144" s="80">
        <f t="shared" si="43"/>
        <v>0</v>
      </c>
      <c r="AV144" s="70">
        <f t="shared" si="44"/>
        <v>28.833333333333332</v>
      </c>
    </row>
    <row r="145" spans="1:295" s="32" customFormat="1" x14ac:dyDescent="0.2">
      <c r="A145" s="151" t="s">
        <v>166</v>
      </c>
      <c r="B145" s="33">
        <f t="shared" si="34"/>
        <v>84.319526627218934</v>
      </c>
      <c r="C145" s="34">
        <f t="shared" si="35"/>
        <v>-4.0769230769230766</v>
      </c>
      <c r="D145" s="35">
        <f t="shared" si="36"/>
        <v>6.0769230769230766</v>
      </c>
      <c r="E145" s="36">
        <v>28</v>
      </c>
      <c r="F145" s="37">
        <v>26</v>
      </c>
      <c r="G145" s="38">
        <v>3</v>
      </c>
      <c r="H145" s="38">
        <v>7</v>
      </c>
      <c r="I145" s="38">
        <v>9</v>
      </c>
      <c r="J145" s="38">
        <v>7</v>
      </c>
      <c r="K145" s="38">
        <v>13</v>
      </c>
      <c r="L145" s="38">
        <v>6</v>
      </c>
      <c r="M145" s="38">
        <v>8</v>
      </c>
      <c r="N145" s="39">
        <v>4</v>
      </c>
      <c r="O145" s="40">
        <v>26</v>
      </c>
      <c r="P145" s="38">
        <v>3</v>
      </c>
      <c r="Q145" s="38">
        <v>7</v>
      </c>
      <c r="R145" s="38">
        <v>10</v>
      </c>
      <c r="S145" s="38">
        <v>6</v>
      </c>
      <c r="T145" s="38">
        <v>0</v>
      </c>
      <c r="U145" s="39">
        <v>0</v>
      </c>
      <c r="V145" s="41">
        <f t="shared" si="45"/>
        <v>33.333333333333329</v>
      </c>
      <c r="W145" s="42">
        <f t="shared" si="45"/>
        <v>100</v>
      </c>
      <c r="X145" s="42">
        <f t="shared" si="46"/>
        <v>76.923076923076934</v>
      </c>
      <c r="Y145" s="42">
        <f t="shared" si="46"/>
        <v>100</v>
      </c>
      <c r="Z145" s="42">
        <f t="shared" si="46"/>
        <v>0</v>
      </c>
      <c r="AA145" s="43">
        <f t="shared" si="46"/>
        <v>0</v>
      </c>
      <c r="AB145" s="44">
        <f t="shared" si="37"/>
        <v>2.333333333333333</v>
      </c>
      <c r="AC145" s="45">
        <f t="shared" si="37"/>
        <v>9</v>
      </c>
      <c r="AD145" s="45">
        <f t="shared" si="37"/>
        <v>5.3846153846153859</v>
      </c>
      <c r="AE145" s="45">
        <f t="shared" si="37"/>
        <v>13</v>
      </c>
      <c r="AF145" s="45">
        <f t="shared" si="37"/>
        <v>0</v>
      </c>
      <c r="AG145" s="45">
        <f t="shared" si="37"/>
        <v>0</v>
      </c>
      <c r="AH145" s="46">
        <f t="shared" si="38"/>
        <v>29.717948717948719</v>
      </c>
      <c r="AI145" s="44">
        <f t="shared" si="39"/>
        <v>0.99999999999999989</v>
      </c>
      <c r="AJ145" s="45">
        <f t="shared" si="39"/>
        <v>7</v>
      </c>
      <c r="AK145" s="45">
        <f t="shared" si="39"/>
        <v>6.9230769230769234</v>
      </c>
      <c r="AL145" s="45">
        <f t="shared" si="39"/>
        <v>7</v>
      </c>
      <c r="AM145" s="45">
        <f t="shared" si="39"/>
        <v>0</v>
      </c>
      <c r="AN145" s="45">
        <f t="shared" si="39"/>
        <v>0</v>
      </c>
      <c r="AO145" s="46">
        <f t="shared" si="40"/>
        <v>21.923076923076923</v>
      </c>
      <c r="AP145" s="47">
        <f t="shared" si="41"/>
        <v>0.99999999999999989</v>
      </c>
      <c r="AQ145" s="45">
        <f t="shared" si="41"/>
        <v>7</v>
      </c>
      <c r="AR145" s="45">
        <f t="shared" si="41"/>
        <v>6.9230769230769234</v>
      </c>
      <c r="AS145" s="38">
        <f t="shared" si="42"/>
        <v>7</v>
      </c>
      <c r="AT145" s="45">
        <f t="shared" si="43"/>
        <v>0</v>
      </c>
      <c r="AU145" s="45">
        <f t="shared" si="43"/>
        <v>0</v>
      </c>
      <c r="AV145" s="48">
        <f t="shared" si="44"/>
        <v>21.923076923076923</v>
      </c>
      <c r="AW145" s="14"/>
      <c r="AX145" s="14"/>
      <c r="AY145" s="14"/>
      <c r="AZ145" s="14"/>
      <c r="BA145" s="14"/>
      <c r="BB145" s="14"/>
      <c r="BC145" s="14"/>
      <c r="BD145" s="14"/>
      <c r="BE145" s="14"/>
      <c r="BF145" s="14"/>
      <c r="BG145" s="14"/>
      <c r="BH145" s="14"/>
      <c r="BI145" s="14"/>
      <c r="BJ145" s="14"/>
      <c r="BK145" s="14"/>
      <c r="BL145" s="14"/>
      <c r="BM145" s="14"/>
      <c r="BN145" s="14"/>
      <c r="BO145" s="14"/>
      <c r="BP145" s="14"/>
      <c r="BQ145" s="14"/>
      <c r="BR145" s="14"/>
      <c r="BS145" s="14"/>
      <c r="BT145" s="14"/>
      <c r="BU145" s="14"/>
      <c r="BV145" s="14"/>
      <c r="BW145" s="14"/>
      <c r="BX145" s="14"/>
      <c r="BY145" s="14"/>
      <c r="BZ145" s="14"/>
      <c r="CA145" s="14"/>
      <c r="CB145" s="14"/>
      <c r="CC145" s="14"/>
      <c r="CD145" s="14"/>
      <c r="CE145" s="14"/>
      <c r="CF145" s="14"/>
      <c r="CG145" s="14"/>
      <c r="CH145" s="14"/>
      <c r="CI145" s="14"/>
      <c r="CJ145" s="14"/>
      <c r="CK145" s="14"/>
      <c r="CL145" s="14"/>
      <c r="CM145" s="14"/>
      <c r="CN145" s="14"/>
      <c r="CO145" s="14"/>
      <c r="CP145" s="14"/>
      <c r="CQ145" s="14"/>
      <c r="CR145" s="14"/>
      <c r="CS145" s="14"/>
      <c r="CT145" s="14"/>
      <c r="CU145" s="14"/>
      <c r="CV145" s="14"/>
      <c r="CW145" s="14"/>
      <c r="CX145" s="14"/>
      <c r="CY145" s="14"/>
      <c r="CZ145" s="14"/>
      <c r="DA145" s="14"/>
      <c r="DB145" s="14"/>
      <c r="DC145" s="14"/>
      <c r="DD145" s="14"/>
      <c r="DE145" s="14"/>
      <c r="DF145" s="14"/>
      <c r="DG145" s="14"/>
      <c r="DH145" s="14"/>
      <c r="DI145" s="14"/>
      <c r="DJ145" s="14"/>
      <c r="DK145" s="14"/>
      <c r="DL145" s="14"/>
      <c r="DM145" s="14"/>
      <c r="DN145" s="14"/>
      <c r="DO145" s="14"/>
      <c r="DP145" s="14"/>
      <c r="DQ145" s="14"/>
      <c r="DR145" s="14"/>
      <c r="DS145" s="14"/>
      <c r="DT145" s="14"/>
      <c r="DU145" s="14"/>
      <c r="DV145" s="14"/>
      <c r="DW145" s="14"/>
      <c r="DX145" s="14"/>
      <c r="DY145" s="14"/>
      <c r="DZ145" s="14"/>
      <c r="EA145" s="14"/>
      <c r="EB145" s="14"/>
      <c r="EC145" s="14"/>
      <c r="ED145" s="14"/>
      <c r="EE145" s="14"/>
      <c r="EF145" s="14"/>
      <c r="EG145" s="14"/>
      <c r="EH145" s="14"/>
      <c r="EI145" s="14"/>
      <c r="EJ145" s="14"/>
      <c r="EK145" s="14"/>
      <c r="EL145" s="14"/>
      <c r="EM145" s="14"/>
      <c r="EN145" s="14"/>
      <c r="EO145" s="14"/>
      <c r="EP145" s="14"/>
      <c r="EQ145" s="14"/>
      <c r="ER145" s="14"/>
      <c r="ES145" s="14"/>
      <c r="ET145" s="14"/>
      <c r="EU145" s="14"/>
      <c r="EV145" s="14"/>
      <c r="EW145" s="14"/>
      <c r="EX145" s="14"/>
      <c r="EY145" s="14"/>
      <c r="EZ145" s="14"/>
      <c r="FA145" s="14"/>
      <c r="FB145" s="14"/>
      <c r="FC145" s="14"/>
      <c r="FD145" s="14"/>
      <c r="FE145" s="14"/>
      <c r="FF145" s="14"/>
      <c r="FG145" s="14"/>
      <c r="FH145" s="14"/>
      <c r="FI145" s="14"/>
      <c r="FJ145" s="14"/>
      <c r="FK145" s="14"/>
      <c r="FL145" s="14"/>
      <c r="FM145" s="14"/>
      <c r="FN145" s="14"/>
      <c r="FO145" s="14"/>
      <c r="FP145" s="14"/>
      <c r="FQ145" s="14"/>
      <c r="FR145" s="14"/>
      <c r="FS145" s="14"/>
      <c r="FT145" s="14"/>
      <c r="FU145" s="14"/>
      <c r="FV145" s="14"/>
      <c r="FW145" s="14"/>
      <c r="FX145" s="14"/>
      <c r="FY145" s="14"/>
      <c r="FZ145" s="14"/>
      <c r="GA145" s="14"/>
      <c r="GB145" s="14"/>
      <c r="GC145" s="14"/>
      <c r="GD145" s="14"/>
      <c r="GE145" s="14"/>
      <c r="GF145" s="14"/>
      <c r="GG145" s="14"/>
      <c r="GH145" s="14"/>
      <c r="GI145" s="14"/>
      <c r="GJ145" s="14"/>
      <c r="GK145" s="14"/>
      <c r="GL145" s="14"/>
      <c r="GM145" s="14"/>
      <c r="GN145" s="14"/>
      <c r="GO145" s="14"/>
      <c r="GP145" s="14"/>
      <c r="GQ145" s="14"/>
      <c r="GR145" s="14"/>
      <c r="GS145" s="14"/>
      <c r="GT145" s="14"/>
      <c r="GU145" s="14"/>
      <c r="GV145" s="14"/>
      <c r="GW145" s="14"/>
      <c r="GX145" s="14"/>
      <c r="GY145" s="14"/>
      <c r="GZ145" s="14"/>
      <c r="HA145" s="14"/>
      <c r="HB145" s="14"/>
      <c r="HC145" s="14"/>
      <c r="HD145" s="14"/>
      <c r="HE145" s="14"/>
      <c r="HF145" s="14"/>
      <c r="HG145" s="14"/>
      <c r="HH145" s="14"/>
      <c r="HI145" s="14"/>
      <c r="HJ145" s="14"/>
      <c r="HK145" s="14"/>
      <c r="HL145" s="14"/>
      <c r="HM145" s="14"/>
      <c r="HN145" s="14"/>
      <c r="HO145" s="14"/>
      <c r="HP145" s="14"/>
      <c r="HQ145" s="14"/>
      <c r="HR145" s="14"/>
      <c r="HS145" s="14"/>
      <c r="HT145" s="14"/>
      <c r="HU145" s="14"/>
      <c r="HV145" s="14"/>
      <c r="HW145" s="14"/>
      <c r="HX145" s="14"/>
      <c r="HY145" s="14"/>
      <c r="HZ145" s="14"/>
      <c r="IA145" s="14"/>
      <c r="IB145" s="14"/>
      <c r="IC145" s="14"/>
      <c r="ID145" s="14"/>
      <c r="IE145" s="14"/>
      <c r="IF145" s="14"/>
      <c r="IG145" s="14"/>
      <c r="IH145" s="14"/>
      <c r="II145" s="14"/>
      <c r="IJ145" s="14"/>
      <c r="IK145" s="14"/>
      <c r="IL145" s="14"/>
      <c r="IM145" s="14"/>
      <c r="IN145" s="14"/>
      <c r="IO145" s="14"/>
      <c r="IP145" s="14"/>
      <c r="IQ145" s="14"/>
      <c r="IR145" s="14"/>
      <c r="IS145" s="14"/>
      <c r="IT145" s="14"/>
      <c r="IU145" s="14"/>
      <c r="IV145" s="14"/>
      <c r="IW145" s="14"/>
      <c r="IX145" s="14"/>
      <c r="IY145" s="14"/>
      <c r="IZ145" s="14"/>
      <c r="JA145" s="14"/>
      <c r="JB145" s="14"/>
      <c r="JC145" s="14"/>
      <c r="JD145" s="14"/>
      <c r="JE145" s="14"/>
      <c r="JF145" s="14"/>
      <c r="JG145" s="14"/>
      <c r="JH145" s="14"/>
      <c r="JI145" s="14"/>
      <c r="JJ145" s="14"/>
      <c r="JK145" s="14"/>
      <c r="JL145" s="14"/>
      <c r="JM145" s="14"/>
      <c r="JN145" s="14"/>
      <c r="JO145" s="14"/>
      <c r="JP145" s="14"/>
      <c r="JQ145" s="14"/>
      <c r="JR145" s="14"/>
      <c r="JS145" s="14"/>
      <c r="JT145" s="14"/>
      <c r="JU145" s="14"/>
      <c r="JV145" s="14"/>
      <c r="JW145" s="14"/>
      <c r="JX145" s="14"/>
      <c r="JY145" s="14"/>
      <c r="JZ145" s="14"/>
      <c r="KA145" s="14"/>
      <c r="KB145" s="14"/>
      <c r="KC145" s="14"/>
      <c r="KD145" s="14"/>
      <c r="KE145" s="14"/>
      <c r="KF145" s="14"/>
      <c r="KG145" s="14"/>
      <c r="KH145" s="14"/>
      <c r="KI145" s="14"/>
    </row>
    <row r="146" spans="1:295" x14ac:dyDescent="0.2">
      <c r="A146" s="151" t="s">
        <v>167</v>
      </c>
      <c r="B146" s="33">
        <f t="shared" si="34"/>
        <v>83.997252747252759</v>
      </c>
      <c r="C146" s="34">
        <f t="shared" si="35"/>
        <v>-4.1607142857142847</v>
      </c>
      <c r="D146" s="35">
        <f t="shared" si="36"/>
        <v>4.1607142857142847</v>
      </c>
      <c r="E146" s="36">
        <v>26</v>
      </c>
      <c r="F146" s="37">
        <v>26</v>
      </c>
      <c r="G146" s="38">
        <v>10</v>
      </c>
      <c r="H146" s="38">
        <v>6</v>
      </c>
      <c r="I146" s="38">
        <v>5</v>
      </c>
      <c r="J146" s="38">
        <v>12</v>
      </c>
      <c r="K146" s="38">
        <v>7</v>
      </c>
      <c r="L146" s="38">
        <v>7</v>
      </c>
      <c r="M146" s="38">
        <v>8</v>
      </c>
      <c r="N146" s="39">
        <v>12</v>
      </c>
      <c r="O146" s="40">
        <v>26</v>
      </c>
      <c r="P146" s="38">
        <v>0</v>
      </c>
      <c r="Q146" s="38">
        <v>3</v>
      </c>
      <c r="R146" s="38">
        <v>8</v>
      </c>
      <c r="S146" s="38">
        <v>12</v>
      </c>
      <c r="T146" s="38">
        <v>3</v>
      </c>
      <c r="U146" s="39">
        <v>0</v>
      </c>
      <c r="V146" s="41">
        <f t="shared" si="45"/>
        <v>0</v>
      </c>
      <c r="W146" s="42">
        <f t="shared" si="45"/>
        <v>25</v>
      </c>
      <c r="X146" s="42">
        <f t="shared" si="46"/>
        <v>114.28571428571428</v>
      </c>
      <c r="Y146" s="42">
        <f t="shared" si="46"/>
        <v>171.42857142857142</v>
      </c>
      <c r="Z146" s="42">
        <f t="shared" si="46"/>
        <v>37.5</v>
      </c>
      <c r="AA146" s="43">
        <f t="shared" si="46"/>
        <v>0</v>
      </c>
      <c r="AB146" s="44">
        <f t="shared" si="37"/>
        <v>0</v>
      </c>
      <c r="AC146" s="45">
        <f t="shared" si="37"/>
        <v>1.25</v>
      </c>
      <c r="AD146" s="45">
        <f t="shared" si="37"/>
        <v>13.714285714285714</v>
      </c>
      <c r="AE146" s="45">
        <f t="shared" si="37"/>
        <v>12</v>
      </c>
      <c r="AF146" s="45">
        <f t="shared" si="37"/>
        <v>2.625</v>
      </c>
      <c r="AG146" s="45">
        <f t="shared" si="37"/>
        <v>0</v>
      </c>
      <c r="AH146" s="46">
        <f t="shared" si="38"/>
        <v>29.589285714285715</v>
      </c>
      <c r="AI146" s="44">
        <f t="shared" si="39"/>
        <v>0</v>
      </c>
      <c r="AJ146" s="45">
        <f t="shared" si="39"/>
        <v>1.5</v>
      </c>
      <c r="AK146" s="45">
        <f t="shared" si="39"/>
        <v>5.7142857142857135</v>
      </c>
      <c r="AL146" s="45">
        <f t="shared" si="39"/>
        <v>20.571428571428569</v>
      </c>
      <c r="AM146" s="45">
        <f t="shared" si="39"/>
        <v>2.625</v>
      </c>
      <c r="AN146" s="45">
        <f t="shared" si="39"/>
        <v>0</v>
      </c>
      <c r="AO146" s="46">
        <f t="shared" si="40"/>
        <v>30.410714285714285</v>
      </c>
      <c r="AP146" s="47">
        <f t="shared" si="41"/>
        <v>0</v>
      </c>
      <c r="AQ146" s="45">
        <f t="shared" si="41"/>
        <v>1.5</v>
      </c>
      <c r="AR146" s="45">
        <f t="shared" si="41"/>
        <v>5.7142857142857135</v>
      </c>
      <c r="AS146" s="38">
        <f t="shared" si="42"/>
        <v>12</v>
      </c>
      <c r="AT146" s="45">
        <f t="shared" si="43"/>
        <v>2.625</v>
      </c>
      <c r="AU146" s="45">
        <f t="shared" si="43"/>
        <v>0</v>
      </c>
      <c r="AV146" s="48">
        <f t="shared" si="44"/>
        <v>21.839285714285715</v>
      </c>
    </row>
    <row r="147" spans="1:295" x14ac:dyDescent="0.2">
      <c r="A147" s="151" t="s">
        <v>168</v>
      </c>
      <c r="B147" s="33">
        <f t="shared" si="34"/>
        <v>68.333333333333343</v>
      </c>
      <c r="C147" s="34">
        <f t="shared" si="35"/>
        <v>-8.2333333333333307</v>
      </c>
      <c r="D147" s="35">
        <f t="shared" si="36"/>
        <v>10.233333333333331</v>
      </c>
      <c r="E147" s="36">
        <v>28</v>
      </c>
      <c r="F147" s="37">
        <v>16</v>
      </c>
      <c r="G147" s="38">
        <v>3</v>
      </c>
      <c r="H147" s="38">
        <v>2</v>
      </c>
      <c r="I147" s="38">
        <v>4</v>
      </c>
      <c r="J147" s="38">
        <v>4</v>
      </c>
      <c r="K147" s="38">
        <v>5</v>
      </c>
      <c r="L147" s="38">
        <v>7</v>
      </c>
      <c r="M147" s="38">
        <v>9</v>
      </c>
      <c r="N147" s="39">
        <v>7</v>
      </c>
      <c r="O147" s="40">
        <v>26</v>
      </c>
      <c r="P147" s="38">
        <v>6</v>
      </c>
      <c r="Q147" s="38">
        <v>4</v>
      </c>
      <c r="R147" s="38">
        <v>7</v>
      </c>
      <c r="S147" s="38">
        <v>6</v>
      </c>
      <c r="T147" s="38">
        <v>3</v>
      </c>
      <c r="U147" s="39">
        <v>0</v>
      </c>
      <c r="V147" s="41">
        <f t="shared" si="45"/>
        <v>150</v>
      </c>
      <c r="W147" s="42">
        <f t="shared" si="45"/>
        <v>100</v>
      </c>
      <c r="X147" s="42">
        <f t="shared" si="46"/>
        <v>140</v>
      </c>
      <c r="Y147" s="42">
        <f t="shared" si="46"/>
        <v>85.714285714285708</v>
      </c>
      <c r="Z147" s="42">
        <f t="shared" si="46"/>
        <v>33.333333333333329</v>
      </c>
      <c r="AA147" s="43">
        <f t="shared" si="46"/>
        <v>0</v>
      </c>
      <c r="AB147" s="44">
        <f t="shared" si="37"/>
        <v>3</v>
      </c>
      <c r="AC147" s="45">
        <f t="shared" si="37"/>
        <v>4</v>
      </c>
      <c r="AD147" s="45">
        <f t="shared" si="37"/>
        <v>5.6</v>
      </c>
      <c r="AE147" s="45">
        <f t="shared" si="37"/>
        <v>4.2857142857142856</v>
      </c>
      <c r="AF147" s="45">
        <f t="shared" si="37"/>
        <v>2.333333333333333</v>
      </c>
      <c r="AG147" s="45">
        <f t="shared" si="37"/>
        <v>0</v>
      </c>
      <c r="AH147" s="46">
        <f t="shared" si="38"/>
        <v>19.219047619047618</v>
      </c>
      <c r="AI147" s="44">
        <f t="shared" si="39"/>
        <v>4.5</v>
      </c>
      <c r="AJ147" s="45">
        <f t="shared" si="39"/>
        <v>2</v>
      </c>
      <c r="AK147" s="45">
        <f t="shared" si="39"/>
        <v>5.6</v>
      </c>
      <c r="AL147" s="45">
        <f t="shared" si="39"/>
        <v>3.4285714285714284</v>
      </c>
      <c r="AM147" s="45">
        <f t="shared" si="39"/>
        <v>1.6666666666666663</v>
      </c>
      <c r="AN147" s="45">
        <f t="shared" si="39"/>
        <v>0</v>
      </c>
      <c r="AO147" s="46">
        <f t="shared" si="40"/>
        <v>17.195238095238096</v>
      </c>
      <c r="AP147" s="47">
        <f t="shared" si="41"/>
        <v>4.5</v>
      </c>
      <c r="AQ147" s="45">
        <f t="shared" si="41"/>
        <v>2</v>
      </c>
      <c r="AR147" s="45">
        <f t="shared" si="41"/>
        <v>5.6</v>
      </c>
      <c r="AS147" s="38">
        <f t="shared" si="42"/>
        <v>4</v>
      </c>
      <c r="AT147" s="45">
        <f t="shared" si="43"/>
        <v>1.6666666666666663</v>
      </c>
      <c r="AU147" s="45">
        <f t="shared" si="43"/>
        <v>0</v>
      </c>
      <c r="AV147" s="48">
        <f t="shared" si="44"/>
        <v>17.766666666666669</v>
      </c>
    </row>
    <row r="148" spans="1:295" x14ac:dyDescent="0.2">
      <c r="A148" s="152" t="s">
        <v>169</v>
      </c>
      <c r="B148" s="52">
        <f t="shared" si="34"/>
        <v>128.53333333333333</v>
      </c>
      <c r="C148" s="53">
        <f t="shared" si="35"/>
        <v>7.1333333333333329</v>
      </c>
      <c r="D148" s="35">
        <f t="shared" si="36"/>
        <v>-5.1333333333333329</v>
      </c>
      <c r="E148" s="55">
        <v>27</v>
      </c>
      <c r="F148" s="56">
        <v>28</v>
      </c>
      <c r="G148" s="57">
        <v>12</v>
      </c>
      <c r="H148" s="57">
        <v>13</v>
      </c>
      <c r="I148" s="57">
        <v>9</v>
      </c>
      <c r="J148" s="57">
        <v>10</v>
      </c>
      <c r="K148" s="57">
        <v>7</v>
      </c>
      <c r="L148" s="57">
        <v>11</v>
      </c>
      <c r="M148" s="57">
        <v>8</v>
      </c>
      <c r="N148" s="58">
        <v>12</v>
      </c>
      <c r="O148" s="59">
        <v>25</v>
      </c>
      <c r="P148" s="57">
        <v>4</v>
      </c>
      <c r="Q148" s="57">
        <v>6</v>
      </c>
      <c r="R148" s="57">
        <v>7</v>
      </c>
      <c r="S148" s="57">
        <v>8</v>
      </c>
      <c r="T148" s="57">
        <v>0</v>
      </c>
      <c r="U148" s="58">
        <v>0</v>
      </c>
      <c r="V148" s="60">
        <f t="shared" si="45"/>
        <v>44.444444444444443</v>
      </c>
      <c r="W148" s="61">
        <f t="shared" si="45"/>
        <v>60</v>
      </c>
      <c r="X148" s="61">
        <f t="shared" si="46"/>
        <v>100</v>
      </c>
      <c r="Y148" s="61">
        <f t="shared" si="46"/>
        <v>72.727272727272734</v>
      </c>
      <c r="Z148" s="61">
        <f t="shared" si="46"/>
        <v>0</v>
      </c>
      <c r="AA148" s="62">
        <f t="shared" si="46"/>
        <v>0</v>
      </c>
      <c r="AB148" s="63">
        <f t="shared" si="37"/>
        <v>5.7777777777777768</v>
      </c>
      <c r="AC148" s="64">
        <f t="shared" si="37"/>
        <v>5.4</v>
      </c>
      <c r="AD148" s="64">
        <f t="shared" si="37"/>
        <v>10</v>
      </c>
      <c r="AE148" s="64">
        <f t="shared" si="37"/>
        <v>5.0909090909090908</v>
      </c>
      <c r="AF148" s="64">
        <f t="shared" si="37"/>
        <v>0</v>
      </c>
      <c r="AG148" s="64">
        <f t="shared" si="37"/>
        <v>0</v>
      </c>
      <c r="AH148" s="65">
        <f t="shared" si="38"/>
        <v>26.268686868686867</v>
      </c>
      <c r="AI148" s="63">
        <f t="shared" si="39"/>
        <v>5.3333333333333321</v>
      </c>
      <c r="AJ148" s="64">
        <f t="shared" si="39"/>
        <v>7.8</v>
      </c>
      <c r="AK148" s="64">
        <f t="shared" si="39"/>
        <v>9</v>
      </c>
      <c r="AL148" s="64">
        <f t="shared" si="39"/>
        <v>7.2727272727272734</v>
      </c>
      <c r="AM148" s="64">
        <f t="shared" si="39"/>
        <v>0</v>
      </c>
      <c r="AN148" s="64">
        <f t="shared" si="39"/>
        <v>0</v>
      </c>
      <c r="AO148" s="65">
        <f t="shared" si="40"/>
        <v>29.406060606060606</v>
      </c>
      <c r="AP148" s="66">
        <f t="shared" si="41"/>
        <v>5.3333333333333321</v>
      </c>
      <c r="AQ148" s="64">
        <f t="shared" si="41"/>
        <v>7.8</v>
      </c>
      <c r="AR148" s="64">
        <f t="shared" si="41"/>
        <v>9</v>
      </c>
      <c r="AS148" s="57">
        <f t="shared" si="42"/>
        <v>10</v>
      </c>
      <c r="AT148" s="64">
        <f t="shared" si="43"/>
        <v>0</v>
      </c>
      <c r="AU148" s="64">
        <f t="shared" si="43"/>
        <v>0</v>
      </c>
      <c r="AV148" s="54">
        <f t="shared" si="44"/>
        <v>32.133333333333333</v>
      </c>
    </row>
    <row r="149" spans="1:295" s="51" customFormat="1" x14ac:dyDescent="0.2">
      <c r="A149" s="154" t="s">
        <v>170</v>
      </c>
      <c r="B149" s="68">
        <f t="shared" si="34"/>
        <v>111.73333333333336</v>
      </c>
      <c r="C149" s="69">
        <f t="shared" si="35"/>
        <v>2.9333333333333371</v>
      </c>
      <c r="D149" s="35">
        <f t="shared" si="36"/>
        <v>-2.9333333333333371</v>
      </c>
      <c r="E149" s="71">
        <v>25</v>
      </c>
      <c r="F149" s="72">
        <v>23</v>
      </c>
      <c r="G149" s="73">
        <v>10</v>
      </c>
      <c r="H149" s="73">
        <v>5</v>
      </c>
      <c r="I149" s="73">
        <v>5</v>
      </c>
      <c r="J149" s="73">
        <v>6</v>
      </c>
      <c r="K149" s="73">
        <v>6</v>
      </c>
      <c r="L149" s="73">
        <v>11</v>
      </c>
      <c r="M149" s="73">
        <v>8</v>
      </c>
      <c r="N149" s="74">
        <v>10</v>
      </c>
      <c r="O149" s="75">
        <v>25</v>
      </c>
      <c r="P149" s="73">
        <v>5</v>
      </c>
      <c r="Q149" s="73">
        <v>3</v>
      </c>
      <c r="R149" s="73">
        <v>10</v>
      </c>
      <c r="S149" s="73">
        <v>6</v>
      </c>
      <c r="T149" s="73">
        <v>0</v>
      </c>
      <c r="U149" s="74">
        <v>1</v>
      </c>
      <c r="V149" s="76">
        <f t="shared" si="45"/>
        <v>100</v>
      </c>
      <c r="W149" s="77">
        <f t="shared" si="45"/>
        <v>50</v>
      </c>
      <c r="X149" s="77">
        <f t="shared" si="46"/>
        <v>166.66666666666669</v>
      </c>
      <c r="Y149" s="77">
        <f t="shared" si="46"/>
        <v>54.54545454545454</v>
      </c>
      <c r="Z149" s="77">
        <f t="shared" si="46"/>
        <v>0</v>
      </c>
      <c r="AA149" s="78">
        <f t="shared" si="46"/>
        <v>10</v>
      </c>
      <c r="AB149" s="79">
        <f t="shared" si="37"/>
        <v>5</v>
      </c>
      <c r="AC149" s="80">
        <f t="shared" si="37"/>
        <v>2.5</v>
      </c>
      <c r="AD149" s="80">
        <f t="shared" si="37"/>
        <v>10.000000000000002</v>
      </c>
      <c r="AE149" s="80">
        <f t="shared" si="37"/>
        <v>3.2727272727272725</v>
      </c>
      <c r="AF149" s="80">
        <f t="shared" si="37"/>
        <v>0</v>
      </c>
      <c r="AG149" s="80">
        <f t="shared" si="37"/>
        <v>0.8</v>
      </c>
      <c r="AH149" s="81">
        <f t="shared" si="38"/>
        <v>21.572727272727274</v>
      </c>
      <c r="AI149" s="79">
        <f t="shared" si="39"/>
        <v>10</v>
      </c>
      <c r="AJ149" s="80">
        <f t="shared" si="39"/>
        <v>2.5</v>
      </c>
      <c r="AK149" s="80">
        <f t="shared" si="39"/>
        <v>8.3333333333333357</v>
      </c>
      <c r="AL149" s="80">
        <f t="shared" si="39"/>
        <v>3.2727272727272725</v>
      </c>
      <c r="AM149" s="80">
        <f t="shared" si="39"/>
        <v>0</v>
      </c>
      <c r="AN149" s="80">
        <f t="shared" si="39"/>
        <v>1.1000000000000001</v>
      </c>
      <c r="AO149" s="81">
        <f t="shared" si="40"/>
        <v>25.20606060606061</v>
      </c>
      <c r="AP149" s="82">
        <f t="shared" si="41"/>
        <v>10</v>
      </c>
      <c r="AQ149" s="80">
        <f t="shared" si="41"/>
        <v>2.5</v>
      </c>
      <c r="AR149" s="80">
        <f t="shared" si="41"/>
        <v>8.3333333333333357</v>
      </c>
      <c r="AS149" s="73">
        <f t="shared" si="42"/>
        <v>6</v>
      </c>
      <c r="AT149" s="80">
        <f t="shared" si="43"/>
        <v>0</v>
      </c>
      <c r="AU149" s="80">
        <f t="shared" si="43"/>
        <v>1.1000000000000001</v>
      </c>
      <c r="AV149" s="70">
        <f t="shared" si="44"/>
        <v>27.933333333333337</v>
      </c>
      <c r="AW149" s="14"/>
      <c r="AX149" s="14"/>
      <c r="AY149" s="14"/>
      <c r="AZ149" s="14"/>
      <c r="BA149" s="14"/>
      <c r="BB149" s="14"/>
      <c r="BC149" s="14"/>
      <c r="BD149" s="14"/>
      <c r="BE149" s="14"/>
      <c r="BF149" s="14"/>
      <c r="BG149" s="14"/>
      <c r="BH149" s="14"/>
      <c r="BI149" s="14"/>
      <c r="BJ149" s="14"/>
      <c r="BK149" s="14"/>
      <c r="BL149" s="14"/>
      <c r="BM149" s="14"/>
      <c r="BN149" s="14"/>
      <c r="BO149" s="14"/>
      <c r="BP149" s="14"/>
      <c r="BQ149" s="14"/>
      <c r="BR149" s="14"/>
      <c r="BS149" s="14"/>
      <c r="BT149" s="14"/>
      <c r="BU149" s="14"/>
      <c r="BV149" s="14"/>
      <c r="BW149" s="14"/>
      <c r="BX149" s="14"/>
      <c r="BY149" s="14"/>
      <c r="BZ149" s="14"/>
      <c r="CA149" s="14"/>
      <c r="CB149" s="14"/>
      <c r="CC149" s="14"/>
      <c r="CD149" s="14"/>
      <c r="CE149" s="14"/>
      <c r="CF149" s="14"/>
      <c r="CG149" s="14"/>
      <c r="CH149" s="14"/>
      <c r="CI149" s="14"/>
      <c r="CJ149" s="14"/>
      <c r="CK149" s="14"/>
      <c r="CL149" s="14"/>
      <c r="CM149" s="14"/>
      <c r="CN149" s="14"/>
      <c r="CO149" s="14"/>
      <c r="CP149" s="14"/>
      <c r="CQ149" s="14"/>
      <c r="CR149" s="14"/>
      <c r="CS149" s="14"/>
      <c r="CT149" s="14"/>
      <c r="CU149" s="14"/>
      <c r="CV149" s="14"/>
      <c r="CW149" s="14"/>
      <c r="CX149" s="14"/>
      <c r="CY149" s="14"/>
      <c r="CZ149" s="14"/>
      <c r="DA149" s="14"/>
      <c r="DB149" s="14"/>
      <c r="DC149" s="14"/>
      <c r="DD149" s="14"/>
      <c r="DE149" s="14"/>
      <c r="DF149" s="14"/>
      <c r="DG149" s="14"/>
      <c r="DH149" s="14"/>
      <c r="DI149" s="14"/>
      <c r="DJ149" s="14"/>
      <c r="DK149" s="14"/>
      <c r="DL149" s="14"/>
      <c r="DM149" s="14"/>
      <c r="DN149" s="14"/>
      <c r="DO149" s="14"/>
      <c r="DP149" s="14"/>
      <c r="DQ149" s="14"/>
      <c r="DR149" s="14"/>
      <c r="DS149" s="14"/>
      <c r="DT149" s="14"/>
      <c r="DU149" s="14"/>
      <c r="DV149" s="14"/>
      <c r="DW149" s="14"/>
      <c r="DX149" s="14"/>
      <c r="DY149" s="14"/>
      <c r="DZ149" s="14"/>
      <c r="EA149" s="14"/>
      <c r="EB149" s="14"/>
      <c r="EC149" s="14"/>
      <c r="ED149" s="14"/>
      <c r="EE149" s="14"/>
      <c r="EF149" s="14"/>
      <c r="EG149" s="14"/>
      <c r="EH149" s="14"/>
      <c r="EI149" s="14"/>
      <c r="EJ149" s="14"/>
      <c r="EK149" s="14"/>
      <c r="EL149" s="14"/>
      <c r="EM149" s="14"/>
      <c r="EN149" s="14"/>
      <c r="EO149" s="14"/>
      <c r="EP149" s="14"/>
      <c r="EQ149" s="14"/>
      <c r="ER149" s="14"/>
      <c r="ES149" s="14"/>
      <c r="ET149" s="14"/>
      <c r="EU149" s="14"/>
      <c r="EV149" s="14"/>
      <c r="EW149" s="14"/>
      <c r="EX149" s="14"/>
      <c r="EY149" s="14"/>
      <c r="EZ149" s="14"/>
      <c r="FA149" s="14"/>
      <c r="FB149" s="14"/>
      <c r="FC149" s="14"/>
      <c r="FD149" s="14"/>
      <c r="FE149" s="14"/>
      <c r="FF149" s="14"/>
      <c r="FG149" s="14"/>
      <c r="FH149" s="14"/>
      <c r="FI149" s="14"/>
      <c r="FJ149" s="14"/>
      <c r="FK149" s="14"/>
      <c r="FL149" s="14"/>
      <c r="FM149" s="14"/>
      <c r="FN149" s="14"/>
      <c r="FO149" s="14"/>
      <c r="FP149" s="14"/>
      <c r="FQ149" s="14"/>
      <c r="FR149" s="14"/>
      <c r="FS149" s="14"/>
      <c r="FT149" s="14"/>
      <c r="FU149" s="14"/>
      <c r="FV149" s="14"/>
      <c r="FW149" s="14"/>
      <c r="FX149" s="14"/>
      <c r="FY149" s="14"/>
      <c r="FZ149" s="14"/>
      <c r="GA149" s="14"/>
      <c r="GB149" s="14"/>
      <c r="GC149" s="14"/>
      <c r="GD149" s="14"/>
      <c r="GE149" s="14"/>
      <c r="GF149" s="14"/>
      <c r="GG149" s="14"/>
      <c r="GH149" s="14"/>
      <c r="GI149" s="14"/>
      <c r="GJ149" s="14"/>
      <c r="GK149" s="14"/>
      <c r="GL149" s="14"/>
      <c r="GM149" s="14"/>
      <c r="GN149" s="14"/>
      <c r="GO149" s="14"/>
      <c r="GP149" s="14"/>
      <c r="GQ149" s="14"/>
      <c r="GR149" s="14"/>
      <c r="GS149" s="14"/>
      <c r="GT149" s="14"/>
      <c r="GU149" s="14"/>
      <c r="GV149" s="14"/>
      <c r="GW149" s="14"/>
      <c r="GX149" s="14"/>
      <c r="GY149" s="14"/>
      <c r="GZ149" s="14"/>
      <c r="HA149" s="14"/>
      <c r="HB149" s="14"/>
      <c r="HC149" s="14"/>
      <c r="HD149" s="14"/>
      <c r="HE149" s="14"/>
      <c r="HF149" s="14"/>
      <c r="HG149" s="14"/>
      <c r="HH149" s="14"/>
      <c r="HI149" s="14"/>
      <c r="HJ149" s="14"/>
      <c r="HK149" s="14"/>
      <c r="HL149" s="14"/>
      <c r="HM149" s="14"/>
      <c r="HN149" s="14"/>
      <c r="HO149" s="14"/>
      <c r="HP149" s="14"/>
      <c r="HQ149" s="14"/>
      <c r="HR149" s="14"/>
      <c r="HS149" s="14"/>
      <c r="HT149" s="14"/>
      <c r="HU149" s="14"/>
      <c r="HV149" s="14"/>
      <c r="HW149" s="14"/>
      <c r="HX149" s="14"/>
      <c r="HY149" s="14"/>
      <c r="HZ149" s="14"/>
      <c r="IA149" s="14"/>
      <c r="IB149" s="14"/>
      <c r="IC149" s="14"/>
      <c r="ID149" s="14"/>
      <c r="IE149" s="14"/>
      <c r="IF149" s="14"/>
      <c r="IG149" s="14"/>
      <c r="IH149" s="14"/>
      <c r="II149" s="14"/>
      <c r="IJ149" s="14"/>
      <c r="IK149" s="14"/>
      <c r="IL149" s="14"/>
      <c r="IM149" s="14"/>
      <c r="IN149" s="14"/>
      <c r="IO149" s="14"/>
      <c r="IP149" s="14"/>
      <c r="IQ149" s="14"/>
      <c r="IR149" s="14"/>
      <c r="IS149" s="14"/>
      <c r="IT149" s="14"/>
      <c r="IU149" s="14"/>
      <c r="IV149" s="14"/>
      <c r="IW149" s="14"/>
      <c r="IX149" s="14"/>
      <c r="IY149" s="14"/>
      <c r="IZ149" s="14"/>
      <c r="JA149" s="14"/>
      <c r="JB149" s="14"/>
      <c r="JC149" s="14"/>
      <c r="JD149" s="14"/>
      <c r="JE149" s="14"/>
      <c r="JF149" s="14"/>
      <c r="JG149" s="14"/>
      <c r="JH149" s="14"/>
      <c r="JI149" s="14"/>
      <c r="JJ149" s="14"/>
      <c r="JK149" s="14"/>
      <c r="JL149" s="14"/>
      <c r="JM149" s="14"/>
      <c r="JN149" s="14"/>
      <c r="JO149" s="14"/>
      <c r="JP149" s="14"/>
      <c r="JQ149" s="14"/>
      <c r="JR149" s="14"/>
      <c r="JS149" s="14"/>
      <c r="JT149" s="14"/>
      <c r="JU149" s="14"/>
      <c r="JV149" s="14"/>
      <c r="JW149" s="14"/>
      <c r="JX149" s="14"/>
      <c r="JY149" s="14"/>
      <c r="JZ149" s="14"/>
      <c r="KA149" s="14"/>
      <c r="KB149" s="14"/>
      <c r="KC149" s="14"/>
      <c r="KD149" s="14"/>
      <c r="KE149" s="14"/>
      <c r="KF149" s="14"/>
      <c r="KG149" s="14"/>
      <c r="KH149" s="14"/>
      <c r="KI149" s="14"/>
    </row>
    <row r="150" spans="1:295" s="14" customFormat="1" x14ac:dyDescent="0.2">
      <c r="A150" s="153" t="s">
        <v>171</v>
      </c>
      <c r="B150" s="140">
        <f t="shared" si="34"/>
        <v>109.62857142857143</v>
      </c>
      <c r="C150" s="34">
        <f t="shared" si="35"/>
        <v>2.4071428571428584</v>
      </c>
      <c r="D150" s="35">
        <f t="shared" si="36"/>
        <v>-1.4071428571428584</v>
      </c>
      <c r="E150" s="141">
        <v>26</v>
      </c>
      <c r="F150" s="142">
        <v>22</v>
      </c>
      <c r="G150" s="143">
        <v>9</v>
      </c>
      <c r="H150" s="143">
        <v>9</v>
      </c>
      <c r="I150" s="143">
        <v>12</v>
      </c>
      <c r="J150" s="143">
        <v>7</v>
      </c>
      <c r="K150" s="143">
        <v>10</v>
      </c>
      <c r="L150" s="143">
        <v>5</v>
      </c>
      <c r="M150" s="143">
        <v>15</v>
      </c>
      <c r="N150" s="144">
        <v>9</v>
      </c>
      <c r="O150" s="145">
        <v>25</v>
      </c>
      <c r="P150" s="143">
        <v>1</v>
      </c>
      <c r="Q150" s="143">
        <v>10</v>
      </c>
      <c r="R150" s="143">
        <v>4</v>
      </c>
      <c r="S150" s="143">
        <v>7</v>
      </c>
      <c r="T150" s="143">
        <v>3</v>
      </c>
      <c r="U150" s="144">
        <v>0</v>
      </c>
      <c r="V150" s="146">
        <f t="shared" si="45"/>
        <v>8.3333333333333321</v>
      </c>
      <c r="W150" s="147">
        <f t="shared" si="45"/>
        <v>142.85714285714286</v>
      </c>
      <c r="X150" s="147">
        <f t="shared" si="46"/>
        <v>40</v>
      </c>
      <c r="Y150" s="147">
        <f t="shared" si="46"/>
        <v>140</v>
      </c>
      <c r="Z150" s="147">
        <f t="shared" si="46"/>
        <v>20</v>
      </c>
      <c r="AA150" s="148">
        <f t="shared" si="46"/>
        <v>0</v>
      </c>
      <c r="AB150" s="44">
        <f t="shared" si="37"/>
        <v>0.74999999999999989</v>
      </c>
      <c r="AC150" s="45">
        <f t="shared" si="37"/>
        <v>17.142857142857142</v>
      </c>
      <c r="AD150" s="45">
        <f t="shared" si="37"/>
        <v>2.8</v>
      </c>
      <c r="AE150" s="45">
        <f t="shared" si="37"/>
        <v>14</v>
      </c>
      <c r="AF150" s="45">
        <f t="shared" si="37"/>
        <v>1</v>
      </c>
      <c r="AG150" s="45">
        <f t="shared" si="37"/>
        <v>0</v>
      </c>
      <c r="AH150" s="149">
        <f t="shared" si="38"/>
        <v>35.692857142857143</v>
      </c>
      <c r="AI150" s="44">
        <f t="shared" si="39"/>
        <v>0.74999999999999989</v>
      </c>
      <c r="AJ150" s="45">
        <f t="shared" si="39"/>
        <v>12.857142857142858</v>
      </c>
      <c r="AK150" s="45">
        <f t="shared" si="39"/>
        <v>4.8</v>
      </c>
      <c r="AL150" s="45">
        <f t="shared" si="39"/>
        <v>9.8000000000000007</v>
      </c>
      <c r="AM150" s="45">
        <f t="shared" si="39"/>
        <v>2</v>
      </c>
      <c r="AN150" s="45">
        <f t="shared" si="39"/>
        <v>0</v>
      </c>
      <c r="AO150" s="149">
        <f t="shared" si="40"/>
        <v>30.207142857142859</v>
      </c>
      <c r="AP150" s="47">
        <f t="shared" si="41"/>
        <v>0.74999999999999989</v>
      </c>
      <c r="AQ150" s="45">
        <f t="shared" si="41"/>
        <v>12.857142857142858</v>
      </c>
      <c r="AR150" s="45">
        <f t="shared" si="41"/>
        <v>4.8</v>
      </c>
      <c r="AS150" s="143">
        <f t="shared" si="42"/>
        <v>7</v>
      </c>
      <c r="AT150" s="45">
        <f t="shared" si="43"/>
        <v>2</v>
      </c>
      <c r="AU150" s="45">
        <f t="shared" si="43"/>
        <v>0</v>
      </c>
      <c r="AV150" s="35">
        <f t="shared" si="44"/>
        <v>27.407142857142858</v>
      </c>
    </row>
    <row r="151" spans="1:295" s="14" customFormat="1" x14ac:dyDescent="0.2">
      <c r="A151" s="153" t="s">
        <v>172</v>
      </c>
      <c r="B151" s="140">
        <f t="shared" si="34"/>
        <v>108.76190476190476</v>
      </c>
      <c r="C151" s="34">
        <f t="shared" si="35"/>
        <v>2.1904761904761898</v>
      </c>
      <c r="D151" s="35">
        <f t="shared" si="36"/>
        <v>2.8095238095238102</v>
      </c>
      <c r="E151" s="141">
        <v>30</v>
      </c>
      <c r="F151" s="142">
        <v>17</v>
      </c>
      <c r="G151" s="143">
        <v>3</v>
      </c>
      <c r="H151" s="143">
        <v>11</v>
      </c>
      <c r="I151" s="143">
        <v>9</v>
      </c>
      <c r="J151" s="143">
        <v>4</v>
      </c>
      <c r="K151" s="143">
        <v>7</v>
      </c>
      <c r="L151" s="143">
        <v>6</v>
      </c>
      <c r="M151" s="143">
        <v>8</v>
      </c>
      <c r="N151" s="144">
        <v>8</v>
      </c>
      <c r="O151" s="145">
        <v>25</v>
      </c>
      <c r="P151" s="143">
        <v>4</v>
      </c>
      <c r="Q151" s="143">
        <v>2</v>
      </c>
      <c r="R151" s="143">
        <v>10</v>
      </c>
      <c r="S151" s="143">
        <v>5</v>
      </c>
      <c r="T151" s="143">
        <v>4</v>
      </c>
      <c r="U151" s="144">
        <v>0</v>
      </c>
      <c r="V151" s="146">
        <f t="shared" si="45"/>
        <v>44.444444444444443</v>
      </c>
      <c r="W151" s="147">
        <f t="shared" si="45"/>
        <v>50</v>
      </c>
      <c r="X151" s="147">
        <f t="shared" si="46"/>
        <v>142.85714285714286</v>
      </c>
      <c r="Y151" s="147">
        <f t="shared" si="46"/>
        <v>83.333333333333343</v>
      </c>
      <c r="Z151" s="147">
        <f t="shared" si="46"/>
        <v>50</v>
      </c>
      <c r="AA151" s="148">
        <f t="shared" si="46"/>
        <v>0</v>
      </c>
      <c r="AB151" s="44">
        <f t="shared" si="37"/>
        <v>4.8888888888888884</v>
      </c>
      <c r="AC151" s="45">
        <f t="shared" si="37"/>
        <v>4.5</v>
      </c>
      <c r="AD151" s="45">
        <f t="shared" si="37"/>
        <v>5.7142857142857144</v>
      </c>
      <c r="AE151" s="45">
        <f t="shared" si="37"/>
        <v>5.8333333333333339</v>
      </c>
      <c r="AF151" s="45">
        <f t="shared" si="37"/>
        <v>3</v>
      </c>
      <c r="AG151" s="45">
        <f t="shared" si="37"/>
        <v>0</v>
      </c>
      <c r="AH151" s="149">
        <f t="shared" si="38"/>
        <v>23.936507936507937</v>
      </c>
      <c r="AI151" s="44">
        <f t="shared" si="39"/>
        <v>1.333333333333333</v>
      </c>
      <c r="AJ151" s="45">
        <f t="shared" si="39"/>
        <v>5.5</v>
      </c>
      <c r="AK151" s="45">
        <f t="shared" si="39"/>
        <v>12.857142857142858</v>
      </c>
      <c r="AL151" s="45">
        <f t="shared" si="39"/>
        <v>3.3333333333333339</v>
      </c>
      <c r="AM151" s="45">
        <f t="shared" si="39"/>
        <v>3.5</v>
      </c>
      <c r="AN151" s="45">
        <f t="shared" si="39"/>
        <v>0</v>
      </c>
      <c r="AO151" s="149">
        <f t="shared" si="40"/>
        <v>26.523809523809526</v>
      </c>
      <c r="AP151" s="47">
        <f t="shared" si="41"/>
        <v>1.333333333333333</v>
      </c>
      <c r="AQ151" s="45">
        <f t="shared" si="41"/>
        <v>5.5</v>
      </c>
      <c r="AR151" s="45">
        <f t="shared" si="41"/>
        <v>12.857142857142858</v>
      </c>
      <c r="AS151" s="143">
        <f t="shared" si="42"/>
        <v>4</v>
      </c>
      <c r="AT151" s="45">
        <f t="shared" si="43"/>
        <v>3.5</v>
      </c>
      <c r="AU151" s="45">
        <f t="shared" si="43"/>
        <v>0</v>
      </c>
      <c r="AV151" s="35">
        <f t="shared" si="44"/>
        <v>27.19047619047619</v>
      </c>
    </row>
    <row r="152" spans="1:295" x14ac:dyDescent="0.2">
      <c r="A152" s="151" t="s">
        <v>173</v>
      </c>
      <c r="B152" s="33">
        <f t="shared" si="34"/>
        <v>101.38181818181818</v>
      </c>
      <c r="C152" s="34">
        <f t="shared" si="35"/>
        <v>0.3454545454545439</v>
      </c>
      <c r="D152" s="35">
        <f t="shared" si="36"/>
        <v>-0.3454545454545439</v>
      </c>
      <c r="E152" s="36">
        <v>25</v>
      </c>
      <c r="F152" s="37">
        <v>32</v>
      </c>
      <c r="G152" s="38">
        <v>6</v>
      </c>
      <c r="H152" s="38">
        <v>12</v>
      </c>
      <c r="I152" s="38">
        <v>5</v>
      </c>
      <c r="J152" s="38">
        <v>11</v>
      </c>
      <c r="K152" s="38">
        <v>15</v>
      </c>
      <c r="L152" s="38">
        <v>6</v>
      </c>
      <c r="M152" s="38">
        <v>14</v>
      </c>
      <c r="N152" s="39">
        <v>10</v>
      </c>
      <c r="O152" s="40">
        <v>25</v>
      </c>
      <c r="P152" s="38">
        <v>4</v>
      </c>
      <c r="Q152" s="38">
        <v>6</v>
      </c>
      <c r="R152" s="38">
        <v>9</v>
      </c>
      <c r="S152" s="38">
        <v>6</v>
      </c>
      <c r="T152" s="38">
        <v>0</v>
      </c>
      <c r="U152" s="39">
        <v>0</v>
      </c>
      <c r="V152" s="41">
        <f t="shared" si="45"/>
        <v>80</v>
      </c>
      <c r="W152" s="42">
        <f t="shared" si="45"/>
        <v>54.54545454545454</v>
      </c>
      <c r="X152" s="42">
        <f t="shared" si="46"/>
        <v>60</v>
      </c>
      <c r="Y152" s="42">
        <f t="shared" si="46"/>
        <v>100</v>
      </c>
      <c r="Z152" s="42">
        <f t="shared" si="46"/>
        <v>0</v>
      </c>
      <c r="AA152" s="43">
        <f t="shared" si="46"/>
        <v>0</v>
      </c>
      <c r="AB152" s="44">
        <f t="shared" si="37"/>
        <v>9.6</v>
      </c>
      <c r="AC152" s="45">
        <f t="shared" si="37"/>
        <v>2.7272727272727271</v>
      </c>
      <c r="AD152" s="45">
        <f t="shared" si="37"/>
        <v>6.6</v>
      </c>
      <c r="AE152" s="45">
        <f t="shared" si="37"/>
        <v>15</v>
      </c>
      <c r="AF152" s="45">
        <f t="shared" si="37"/>
        <v>0</v>
      </c>
      <c r="AG152" s="45">
        <f t="shared" si="37"/>
        <v>0</v>
      </c>
      <c r="AH152" s="46">
        <f t="shared" si="38"/>
        <v>33.927272727272722</v>
      </c>
      <c r="AI152" s="44">
        <f t="shared" si="39"/>
        <v>4.8</v>
      </c>
      <c r="AJ152" s="45">
        <f t="shared" si="39"/>
        <v>6.545454545454545</v>
      </c>
      <c r="AK152" s="45">
        <f t="shared" si="39"/>
        <v>3</v>
      </c>
      <c r="AL152" s="45">
        <f t="shared" si="39"/>
        <v>11</v>
      </c>
      <c r="AM152" s="45">
        <f t="shared" si="39"/>
        <v>0</v>
      </c>
      <c r="AN152" s="45">
        <f t="shared" si="39"/>
        <v>0</v>
      </c>
      <c r="AO152" s="46">
        <f t="shared" si="40"/>
        <v>25.345454545454544</v>
      </c>
      <c r="AP152" s="47">
        <f t="shared" si="41"/>
        <v>4.8</v>
      </c>
      <c r="AQ152" s="45">
        <f t="shared" si="41"/>
        <v>6.545454545454545</v>
      </c>
      <c r="AR152" s="45">
        <f t="shared" si="41"/>
        <v>3</v>
      </c>
      <c r="AS152" s="38">
        <f t="shared" si="42"/>
        <v>11</v>
      </c>
      <c r="AT152" s="45">
        <f t="shared" si="43"/>
        <v>0</v>
      </c>
      <c r="AU152" s="45">
        <f t="shared" si="43"/>
        <v>0</v>
      </c>
      <c r="AV152" s="48">
        <f t="shared" si="44"/>
        <v>25.345454545454544</v>
      </c>
    </row>
    <row r="153" spans="1:295" s="51" customFormat="1" x14ac:dyDescent="0.2">
      <c r="A153" s="151" t="s">
        <v>174</v>
      </c>
      <c r="B153" s="33">
        <f t="shared" si="34"/>
        <v>91.028571428571425</v>
      </c>
      <c r="C153" s="34">
        <f t="shared" si="35"/>
        <v>-2.2428571428571438</v>
      </c>
      <c r="D153" s="35">
        <f t="shared" si="36"/>
        <v>5.2428571428571438</v>
      </c>
      <c r="E153" s="36">
        <v>28</v>
      </c>
      <c r="F153" s="37">
        <v>17</v>
      </c>
      <c r="G153" s="38">
        <v>2</v>
      </c>
      <c r="H153" s="38">
        <v>7</v>
      </c>
      <c r="I153" s="38">
        <v>5</v>
      </c>
      <c r="J153" s="38">
        <v>4</v>
      </c>
      <c r="K153" s="38">
        <v>7</v>
      </c>
      <c r="L153" s="38">
        <v>6</v>
      </c>
      <c r="M153" s="38">
        <v>3</v>
      </c>
      <c r="N153" s="39">
        <v>5</v>
      </c>
      <c r="O153" s="40">
        <v>25</v>
      </c>
      <c r="P153" s="38">
        <v>1</v>
      </c>
      <c r="Q153" s="38">
        <v>6</v>
      </c>
      <c r="R153" s="38">
        <v>11</v>
      </c>
      <c r="S153" s="38">
        <v>7</v>
      </c>
      <c r="T153" s="38">
        <v>0</v>
      </c>
      <c r="U153" s="39">
        <v>0</v>
      </c>
      <c r="V153" s="41">
        <f t="shared" si="45"/>
        <v>20</v>
      </c>
      <c r="W153" s="42">
        <f t="shared" si="45"/>
        <v>150</v>
      </c>
      <c r="X153" s="42">
        <f t="shared" si="46"/>
        <v>157.14285714285714</v>
      </c>
      <c r="Y153" s="42">
        <f t="shared" si="46"/>
        <v>116.66666666666667</v>
      </c>
      <c r="Z153" s="42">
        <f t="shared" si="46"/>
        <v>0</v>
      </c>
      <c r="AA153" s="43">
        <f t="shared" si="46"/>
        <v>0</v>
      </c>
      <c r="AB153" s="44">
        <f t="shared" si="37"/>
        <v>1.4</v>
      </c>
      <c r="AC153" s="45">
        <f t="shared" si="37"/>
        <v>7.5</v>
      </c>
      <c r="AD153" s="45">
        <f t="shared" si="37"/>
        <v>6.2857142857142856</v>
      </c>
      <c r="AE153" s="45">
        <f t="shared" si="37"/>
        <v>8.1666666666666679</v>
      </c>
      <c r="AF153" s="45">
        <f t="shared" si="37"/>
        <v>0</v>
      </c>
      <c r="AG153" s="45">
        <f t="shared" si="37"/>
        <v>0</v>
      </c>
      <c r="AH153" s="46">
        <f t="shared" si="38"/>
        <v>23.352380952380955</v>
      </c>
      <c r="AI153" s="44">
        <f t="shared" si="39"/>
        <v>0.4</v>
      </c>
      <c r="AJ153" s="45">
        <f t="shared" si="39"/>
        <v>10.5</v>
      </c>
      <c r="AK153" s="45">
        <f t="shared" si="39"/>
        <v>7.8571428571428568</v>
      </c>
      <c r="AL153" s="45">
        <f t="shared" si="39"/>
        <v>4.666666666666667</v>
      </c>
      <c r="AM153" s="45">
        <f t="shared" si="39"/>
        <v>0</v>
      </c>
      <c r="AN153" s="45">
        <f t="shared" si="39"/>
        <v>0</v>
      </c>
      <c r="AO153" s="46">
        <f t="shared" si="40"/>
        <v>23.423809523809524</v>
      </c>
      <c r="AP153" s="47">
        <f t="shared" si="41"/>
        <v>0.4</v>
      </c>
      <c r="AQ153" s="45">
        <f t="shared" si="41"/>
        <v>10.5</v>
      </c>
      <c r="AR153" s="45">
        <f t="shared" si="41"/>
        <v>7.8571428571428568</v>
      </c>
      <c r="AS153" s="38">
        <f t="shared" si="42"/>
        <v>4</v>
      </c>
      <c r="AT153" s="45">
        <f t="shared" si="43"/>
        <v>0</v>
      </c>
      <c r="AU153" s="45">
        <f t="shared" si="43"/>
        <v>0</v>
      </c>
      <c r="AV153" s="48">
        <f t="shared" si="44"/>
        <v>22.757142857142856</v>
      </c>
      <c r="AW153" s="14"/>
      <c r="AX153" s="14"/>
      <c r="AY153" s="14"/>
      <c r="AZ153" s="14"/>
      <c r="BA153" s="14"/>
      <c r="BB153" s="14"/>
      <c r="BC153" s="14"/>
      <c r="BD153" s="14"/>
      <c r="BE153" s="14"/>
      <c r="BF153" s="14"/>
      <c r="BG153" s="14"/>
      <c r="BH153" s="14"/>
      <c r="BI153" s="14"/>
      <c r="BJ153" s="14"/>
      <c r="BK153" s="14"/>
      <c r="BL153" s="14"/>
      <c r="BM153" s="14"/>
      <c r="BN153" s="14"/>
      <c r="BO153" s="14"/>
      <c r="BP153" s="14"/>
      <c r="BQ153" s="14"/>
      <c r="BR153" s="14"/>
      <c r="BS153" s="14"/>
      <c r="BT153" s="14"/>
      <c r="BU153" s="14"/>
      <c r="BV153" s="14"/>
      <c r="BW153" s="14"/>
      <c r="BX153" s="14"/>
      <c r="BY153" s="14"/>
      <c r="BZ153" s="14"/>
      <c r="CA153" s="14"/>
      <c r="CB153" s="14"/>
      <c r="CC153" s="14"/>
      <c r="CD153" s="14"/>
      <c r="CE153" s="14"/>
      <c r="CF153" s="14"/>
      <c r="CG153" s="14"/>
      <c r="CH153" s="14"/>
      <c r="CI153" s="14"/>
      <c r="CJ153" s="14"/>
      <c r="CK153" s="14"/>
      <c r="CL153" s="14"/>
      <c r="CM153" s="14"/>
      <c r="CN153" s="14"/>
      <c r="CO153" s="14"/>
      <c r="CP153" s="14"/>
      <c r="CQ153" s="14"/>
      <c r="CR153" s="14"/>
      <c r="CS153" s="14"/>
      <c r="CT153" s="14"/>
      <c r="CU153" s="14"/>
      <c r="CV153" s="14"/>
      <c r="CW153" s="14"/>
      <c r="CX153" s="14"/>
      <c r="CY153" s="14"/>
      <c r="CZ153" s="14"/>
      <c r="DA153" s="14"/>
      <c r="DB153" s="14"/>
      <c r="DC153" s="14"/>
      <c r="DD153" s="14"/>
      <c r="DE153" s="14"/>
      <c r="DF153" s="14"/>
      <c r="DG153" s="14"/>
      <c r="DH153" s="14"/>
      <c r="DI153" s="14"/>
      <c r="DJ153" s="14"/>
      <c r="DK153" s="14"/>
      <c r="DL153" s="14"/>
      <c r="DM153" s="14"/>
      <c r="DN153" s="14"/>
      <c r="DO153" s="14"/>
      <c r="DP153" s="14"/>
      <c r="DQ153" s="14"/>
      <c r="DR153" s="14"/>
      <c r="DS153" s="14"/>
      <c r="DT153" s="14"/>
      <c r="DU153" s="14"/>
      <c r="DV153" s="14"/>
      <c r="DW153" s="14"/>
      <c r="DX153" s="14"/>
      <c r="DY153" s="14"/>
      <c r="DZ153" s="14"/>
      <c r="EA153" s="14"/>
      <c r="EB153" s="14"/>
      <c r="EC153" s="14"/>
      <c r="ED153" s="14"/>
      <c r="EE153" s="14"/>
      <c r="EF153" s="14"/>
      <c r="EG153" s="14"/>
      <c r="EH153" s="14"/>
      <c r="EI153" s="14"/>
      <c r="EJ153" s="14"/>
      <c r="EK153" s="14"/>
      <c r="EL153" s="14"/>
      <c r="EM153" s="14"/>
      <c r="EN153" s="14"/>
      <c r="EO153" s="14"/>
      <c r="EP153" s="14"/>
      <c r="EQ153" s="14"/>
      <c r="ER153" s="14"/>
      <c r="ES153" s="14"/>
      <c r="ET153" s="14"/>
      <c r="EU153" s="14"/>
      <c r="EV153" s="14"/>
      <c r="EW153" s="14"/>
      <c r="EX153" s="14"/>
      <c r="EY153" s="14"/>
      <c r="EZ153" s="14"/>
      <c r="FA153" s="14"/>
      <c r="FB153" s="14"/>
      <c r="FC153" s="14"/>
      <c r="FD153" s="14"/>
      <c r="FE153" s="14"/>
      <c r="FF153" s="14"/>
      <c r="FG153" s="14"/>
      <c r="FH153" s="14"/>
      <c r="FI153" s="14"/>
      <c r="FJ153" s="14"/>
      <c r="FK153" s="14"/>
      <c r="FL153" s="14"/>
      <c r="FM153" s="14"/>
      <c r="FN153" s="14"/>
      <c r="FO153" s="14"/>
      <c r="FP153" s="14"/>
      <c r="FQ153" s="14"/>
      <c r="FR153" s="14"/>
      <c r="FS153" s="14"/>
      <c r="FT153" s="14"/>
      <c r="FU153" s="14"/>
      <c r="FV153" s="14"/>
      <c r="FW153" s="14"/>
      <c r="FX153" s="14"/>
      <c r="FY153" s="14"/>
      <c r="FZ153" s="14"/>
      <c r="GA153" s="14"/>
      <c r="GB153" s="14"/>
      <c r="GC153" s="14"/>
      <c r="GD153" s="14"/>
      <c r="GE153" s="14"/>
      <c r="GF153" s="14"/>
      <c r="GG153" s="14"/>
      <c r="GH153" s="14"/>
      <c r="GI153" s="14"/>
      <c r="GJ153" s="14"/>
      <c r="GK153" s="14"/>
      <c r="GL153" s="14"/>
      <c r="GM153" s="14"/>
      <c r="GN153" s="14"/>
      <c r="GO153" s="14"/>
      <c r="GP153" s="14"/>
      <c r="GQ153" s="14"/>
      <c r="GR153" s="14"/>
      <c r="GS153" s="14"/>
      <c r="GT153" s="14"/>
      <c r="GU153" s="14"/>
      <c r="GV153" s="14"/>
      <c r="GW153" s="14"/>
      <c r="GX153" s="14"/>
      <c r="GY153" s="14"/>
      <c r="GZ153" s="14"/>
      <c r="HA153" s="14"/>
      <c r="HB153" s="14"/>
      <c r="HC153" s="14"/>
      <c r="HD153" s="14"/>
      <c r="HE153" s="14"/>
      <c r="HF153" s="14"/>
      <c r="HG153" s="14"/>
      <c r="HH153" s="14"/>
      <c r="HI153" s="14"/>
      <c r="HJ153" s="14"/>
      <c r="HK153" s="14"/>
      <c r="HL153" s="14"/>
      <c r="HM153" s="14"/>
      <c r="HN153" s="14"/>
      <c r="HO153" s="14"/>
      <c r="HP153" s="14"/>
      <c r="HQ153" s="14"/>
      <c r="HR153" s="14"/>
      <c r="HS153" s="14"/>
      <c r="HT153" s="14"/>
      <c r="HU153" s="14"/>
      <c r="HV153" s="14"/>
      <c r="HW153" s="14"/>
      <c r="HX153" s="14"/>
      <c r="HY153" s="14"/>
      <c r="HZ153" s="14"/>
      <c r="IA153" s="14"/>
      <c r="IB153" s="14"/>
      <c r="IC153" s="14"/>
      <c r="ID153" s="14"/>
      <c r="IE153" s="14"/>
      <c r="IF153" s="14"/>
      <c r="IG153" s="14"/>
      <c r="IH153" s="14"/>
      <c r="II153" s="14"/>
      <c r="IJ153" s="14"/>
      <c r="IK153" s="14"/>
      <c r="IL153" s="14"/>
      <c r="IM153" s="14"/>
      <c r="IN153" s="14"/>
      <c r="IO153" s="14"/>
      <c r="IP153" s="14"/>
      <c r="IQ153" s="14"/>
      <c r="IR153" s="14"/>
      <c r="IS153" s="14"/>
      <c r="IT153" s="14"/>
      <c r="IU153" s="14"/>
      <c r="IV153" s="14"/>
      <c r="IW153" s="14"/>
      <c r="IX153" s="14"/>
      <c r="IY153" s="14"/>
      <c r="IZ153" s="14"/>
      <c r="JA153" s="14"/>
      <c r="JB153" s="14"/>
      <c r="JC153" s="14"/>
      <c r="JD153" s="14"/>
      <c r="JE153" s="14"/>
      <c r="JF153" s="14"/>
      <c r="JG153" s="14"/>
      <c r="JH153" s="14"/>
      <c r="JI153" s="14"/>
      <c r="JJ153" s="14"/>
      <c r="JK153" s="14"/>
      <c r="JL153" s="14"/>
      <c r="JM153" s="14"/>
      <c r="JN153" s="14"/>
      <c r="JO153" s="14"/>
      <c r="JP153" s="14"/>
      <c r="JQ153" s="14"/>
      <c r="JR153" s="14"/>
      <c r="JS153" s="14"/>
      <c r="JT153" s="14"/>
      <c r="JU153" s="14"/>
      <c r="JV153" s="14"/>
      <c r="JW153" s="14"/>
      <c r="JX153" s="14"/>
      <c r="JY153" s="14"/>
      <c r="JZ153" s="14"/>
      <c r="KA153" s="14"/>
      <c r="KB153" s="14"/>
      <c r="KC153" s="14"/>
      <c r="KD153" s="14"/>
      <c r="KE153" s="14"/>
      <c r="KF153" s="14"/>
      <c r="KG153" s="14"/>
      <c r="KH153" s="14"/>
      <c r="KI153" s="14"/>
    </row>
    <row r="154" spans="1:295" x14ac:dyDescent="0.2">
      <c r="A154" s="151" t="s">
        <v>175</v>
      </c>
      <c r="B154" s="33">
        <f t="shared" si="34"/>
        <v>83.318181818181813</v>
      </c>
      <c r="C154" s="34">
        <f t="shared" si="35"/>
        <v>-4.1704545454545467</v>
      </c>
      <c r="D154" s="35">
        <f t="shared" si="36"/>
        <v>7.1704545454545467</v>
      </c>
      <c r="E154" s="36">
        <v>28</v>
      </c>
      <c r="F154" s="37">
        <v>24</v>
      </c>
      <c r="G154" s="38">
        <v>7</v>
      </c>
      <c r="H154" s="38">
        <v>5</v>
      </c>
      <c r="I154" s="38">
        <v>0</v>
      </c>
      <c r="J154" s="38">
        <v>8</v>
      </c>
      <c r="K154" s="38">
        <v>8</v>
      </c>
      <c r="L154" s="38">
        <v>8</v>
      </c>
      <c r="M154" s="38">
        <v>11</v>
      </c>
      <c r="N154" s="39">
        <v>8</v>
      </c>
      <c r="O154" s="40">
        <v>25</v>
      </c>
      <c r="P154" s="38">
        <v>2</v>
      </c>
      <c r="Q154" s="38">
        <v>7</v>
      </c>
      <c r="R154" s="38">
        <v>6</v>
      </c>
      <c r="S154" s="38">
        <v>8</v>
      </c>
      <c r="T154" s="38">
        <v>2</v>
      </c>
      <c r="U154" s="39">
        <v>0</v>
      </c>
      <c r="V154" s="76">
        <v>100</v>
      </c>
      <c r="W154" s="42">
        <f t="shared" ref="W154:AA185" si="47">Q154/J154*100</f>
        <v>87.5</v>
      </c>
      <c r="X154" s="42">
        <f t="shared" si="46"/>
        <v>75</v>
      </c>
      <c r="Y154" s="42">
        <f t="shared" si="46"/>
        <v>100</v>
      </c>
      <c r="Z154" s="42">
        <f t="shared" si="46"/>
        <v>18.181818181818183</v>
      </c>
      <c r="AA154" s="43">
        <f t="shared" si="46"/>
        <v>0</v>
      </c>
      <c r="AB154" s="44">
        <f t="shared" si="37"/>
        <v>5</v>
      </c>
      <c r="AC154" s="45">
        <f t="shared" si="37"/>
        <v>0</v>
      </c>
      <c r="AD154" s="45">
        <f t="shared" si="37"/>
        <v>6</v>
      </c>
      <c r="AE154" s="45">
        <f t="shared" si="37"/>
        <v>8</v>
      </c>
      <c r="AF154" s="45">
        <f t="shared" si="37"/>
        <v>1.4545454545454546</v>
      </c>
      <c r="AG154" s="45">
        <f t="shared" si="37"/>
        <v>0</v>
      </c>
      <c r="AH154" s="46">
        <f t="shared" si="38"/>
        <v>20.454545454545453</v>
      </c>
      <c r="AI154" s="44">
        <f t="shared" si="39"/>
        <v>7</v>
      </c>
      <c r="AJ154" s="45">
        <f t="shared" si="39"/>
        <v>4.375</v>
      </c>
      <c r="AK154" s="45">
        <f t="shared" si="39"/>
        <v>0</v>
      </c>
      <c r="AL154" s="45">
        <f t="shared" si="39"/>
        <v>8</v>
      </c>
      <c r="AM154" s="45">
        <f t="shared" si="39"/>
        <v>1.4545454545454546</v>
      </c>
      <c r="AN154" s="45">
        <f t="shared" si="39"/>
        <v>0</v>
      </c>
      <c r="AO154" s="46">
        <f t="shared" si="40"/>
        <v>20.829545454545453</v>
      </c>
      <c r="AP154" s="47">
        <f t="shared" si="41"/>
        <v>7</v>
      </c>
      <c r="AQ154" s="45">
        <f t="shared" si="41"/>
        <v>4.375</v>
      </c>
      <c r="AR154" s="45">
        <f t="shared" si="41"/>
        <v>0</v>
      </c>
      <c r="AS154" s="38">
        <f t="shared" si="42"/>
        <v>8</v>
      </c>
      <c r="AT154" s="45">
        <f t="shared" si="43"/>
        <v>1.4545454545454546</v>
      </c>
      <c r="AU154" s="45">
        <f t="shared" si="43"/>
        <v>0</v>
      </c>
      <c r="AV154" s="48">
        <f t="shared" si="44"/>
        <v>20.829545454545453</v>
      </c>
    </row>
    <row r="155" spans="1:295" s="32" customFormat="1" x14ac:dyDescent="0.2">
      <c r="A155" s="151" t="s">
        <v>176</v>
      </c>
      <c r="B155" s="33">
        <f t="shared" si="34"/>
        <v>66.80952380952381</v>
      </c>
      <c r="C155" s="34">
        <f t="shared" si="35"/>
        <v>-8.2976190476190474</v>
      </c>
      <c r="D155" s="35">
        <f t="shared" si="36"/>
        <v>8.2976190476190474</v>
      </c>
      <c r="E155" s="36">
        <v>25</v>
      </c>
      <c r="F155" s="37">
        <v>24</v>
      </c>
      <c r="G155" s="38">
        <v>3</v>
      </c>
      <c r="H155" s="38">
        <v>3</v>
      </c>
      <c r="I155" s="38">
        <v>6</v>
      </c>
      <c r="J155" s="38">
        <v>8</v>
      </c>
      <c r="K155" s="38">
        <v>7</v>
      </c>
      <c r="L155" s="38">
        <v>9</v>
      </c>
      <c r="M155" s="38">
        <v>12</v>
      </c>
      <c r="N155" s="39">
        <v>10</v>
      </c>
      <c r="O155" s="40">
        <v>25</v>
      </c>
      <c r="P155" s="38">
        <v>2</v>
      </c>
      <c r="Q155" s="38">
        <v>6</v>
      </c>
      <c r="R155" s="38">
        <v>5</v>
      </c>
      <c r="S155" s="38">
        <v>10</v>
      </c>
      <c r="T155" s="38">
        <v>2</v>
      </c>
      <c r="U155" s="39">
        <v>0</v>
      </c>
      <c r="V155" s="41">
        <f t="shared" ref="V155:AA200" si="48">P155/I155*100</f>
        <v>33.333333333333329</v>
      </c>
      <c r="W155" s="42">
        <f t="shared" si="47"/>
        <v>75</v>
      </c>
      <c r="X155" s="42">
        <f t="shared" si="46"/>
        <v>71.428571428571431</v>
      </c>
      <c r="Y155" s="42">
        <f t="shared" si="46"/>
        <v>111.11111111111111</v>
      </c>
      <c r="Z155" s="42">
        <f t="shared" si="46"/>
        <v>16.666666666666664</v>
      </c>
      <c r="AA155" s="43">
        <f t="shared" si="46"/>
        <v>0</v>
      </c>
      <c r="AB155" s="44">
        <f t="shared" si="37"/>
        <v>0.99999999999999989</v>
      </c>
      <c r="AC155" s="45">
        <f t="shared" si="37"/>
        <v>4.5</v>
      </c>
      <c r="AD155" s="45">
        <f t="shared" si="37"/>
        <v>5.7142857142857144</v>
      </c>
      <c r="AE155" s="45">
        <f t="shared" si="37"/>
        <v>7.7777777777777786</v>
      </c>
      <c r="AF155" s="45">
        <f t="shared" si="37"/>
        <v>1.4999999999999998</v>
      </c>
      <c r="AG155" s="45">
        <f t="shared" si="37"/>
        <v>0</v>
      </c>
      <c r="AH155" s="46">
        <f t="shared" si="38"/>
        <v>20.492063492063494</v>
      </c>
      <c r="AI155" s="44">
        <f t="shared" si="39"/>
        <v>0.99999999999999989</v>
      </c>
      <c r="AJ155" s="45">
        <f t="shared" si="39"/>
        <v>2.25</v>
      </c>
      <c r="AK155" s="45">
        <f t="shared" si="39"/>
        <v>4.2857142857142856</v>
      </c>
      <c r="AL155" s="45">
        <f t="shared" si="39"/>
        <v>8.8888888888888893</v>
      </c>
      <c r="AM155" s="45">
        <f t="shared" si="39"/>
        <v>1.1666666666666665</v>
      </c>
      <c r="AN155" s="45">
        <f t="shared" si="39"/>
        <v>0</v>
      </c>
      <c r="AO155" s="46">
        <f t="shared" si="40"/>
        <v>17.591269841269842</v>
      </c>
      <c r="AP155" s="47">
        <f t="shared" si="41"/>
        <v>0.99999999999999989</v>
      </c>
      <c r="AQ155" s="45">
        <f t="shared" si="41"/>
        <v>2.25</v>
      </c>
      <c r="AR155" s="45">
        <f t="shared" si="41"/>
        <v>4.2857142857142856</v>
      </c>
      <c r="AS155" s="38">
        <f t="shared" si="42"/>
        <v>8</v>
      </c>
      <c r="AT155" s="45">
        <f t="shared" si="43"/>
        <v>1.1666666666666665</v>
      </c>
      <c r="AU155" s="45">
        <f t="shared" si="43"/>
        <v>0</v>
      </c>
      <c r="AV155" s="48">
        <f t="shared" si="44"/>
        <v>16.702380952380953</v>
      </c>
      <c r="AW155" s="14"/>
      <c r="AX155" s="14"/>
      <c r="AY155" s="14"/>
      <c r="AZ155" s="14"/>
      <c r="BA155" s="14"/>
      <c r="BB155" s="14"/>
      <c r="BC155" s="14"/>
      <c r="BD155" s="14"/>
      <c r="BE155" s="14"/>
      <c r="BF155" s="14"/>
      <c r="BG155" s="14"/>
      <c r="BH155" s="14"/>
      <c r="BI155" s="14"/>
      <c r="BJ155" s="14"/>
      <c r="BK155" s="14"/>
      <c r="BL155" s="14"/>
      <c r="BM155" s="14"/>
      <c r="BN155" s="14"/>
      <c r="BO155" s="14"/>
      <c r="BP155" s="14"/>
      <c r="BQ155" s="14"/>
      <c r="BR155" s="14"/>
      <c r="BS155" s="14"/>
      <c r="BT155" s="14"/>
      <c r="BU155" s="14"/>
      <c r="BV155" s="14"/>
      <c r="BW155" s="14"/>
      <c r="BX155" s="14"/>
      <c r="BY155" s="14"/>
      <c r="BZ155" s="14"/>
      <c r="CA155" s="14"/>
      <c r="CB155" s="14"/>
      <c r="CC155" s="14"/>
      <c r="CD155" s="14"/>
      <c r="CE155" s="14"/>
      <c r="CF155" s="14"/>
      <c r="CG155" s="14"/>
      <c r="CH155" s="14"/>
      <c r="CI155" s="14"/>
      <c r="CJ155" s="14"/>
      <c r="CK155" s="14"/>
      <c r="CL155" s="14"/>
      <c r="CM155" s="14"/>
      <c r="CN155" s="14"/>
      <c r="CO155" s="14"/>
      <c r="CP155" s="14"/>
      <c r="CQ155" s="14"/>
      <c r="CR155" s="14"/>
      <c r="CS155" s="14"/>
      <c r="CT155" s="14"/>
      <c r="CU155" s="14"/>
      <c r="CV155" s="14"/>
      <c r="CW155" s="14"/>
      <c r="CX155" s="14"/>
      <c r="CY155" s="14"/>
      <c r="CZ155" s="14"/>
      <c r="DA155" s="14"/>
      <c r="DB155" s="14"/>
      <c r="DC155" s="14"/>
      <c r="DD155" s="14"/>
      <c r="DE155" s="14"/>
      <c r="DF155" s="14"/>
      <c r="DG155" s="14"/>
      <c r="DH155" s="14"/>
      <c r="DI155" s="14"/>
      <c r="DJ155" s="14"/>
      <c r="DK155" s="14"/>
      <c r="DL155" s="14"/>
      <c r="DM155" s="14"/>
      <c r="DN155" s="14"/>
      <c r="DO155" s="14"/>
      <c r="DP155" s="14"/>
      <c r="DQ155" s="14"/>
      <c r="DR155" s="14"/>
      <c r="DS155" s="14"/>
      <c r="DT155" s="14"/>
      <c r="DU155" s="14"/>
      <c r="DV155" s="14"/>
      <c r="DW155" s="14"/>
      <c r="DX155" s="14"/>
      <c r="DY155" s="14"/>
      <c r="DZ155" s="14"/>
      <c r="EA155" s="14"/>
      <c r="EB155" s="14"/>
      <c r="EC155" s="14"/>
      <c r="ED155" s="14"/>
      <c r="EE155" s="14"/>
      <c r="EF155" s="14"/>
      <c r="EG155" s="14"/>
      <c r="EH155" s="14"/>
      <c r="EI155" s="14"/>
      <c r="EJ155" s="14"/>
      <c r="EK155" s="14"/>
      <c r="EL155" s="14"/>
      <c r="EM155" s="14"/>
      <c r="EN155" s="14"/>
      <c r="EO155" s="14"/>
      <c r="EP155" s="14"/>
      <c r="EQ155" s="14"/>
      <c r="ER155" s="14"/>
      <c r="ES155" s="14"/>
      <c r="ET155" s="14"/>
      <c r="EU155" s="14"/>
      <c r="EV155" s="14"/>
      <c r="EW155" s="14"/>
      <c r="EX155" s="14"/>
      <c r="EY155" s="14"/>
      <c r="EZ155" s="14"/>
      <c r="FA155" s="14"/>
      <c r="FB155" s="14"/>
      <c r="FC155" s="14"/>
      <c r="FD155" s="14"/>
      <c r="FE155" s="14"/>
      <c r="FF155" s="14"/>
      <c r="FG155" s="14"/>
      <c r="FH155" s="14"/>
      <c r="FI155" s="14"/>
      <c r="FJ155" s="14"/>
      <c r="FK155" s="14"/>
      <c r="FL155" s="14"/>
      <c r="FM155" s="14"/>
      <c r="FN155" s="14"/>
      <c r="FO155" s="14"/>
      <c r="FP155" s="14"/>
      <c r="FQ155" s="14"/>
      <c r="FR155" s="14"/>
      <c r="FS155" s="14"/>
      <c r="FT155" s="14"/>
      <c r="FU155" s="14"/>
      <c r="FV155" s="14"/>
      <c r="FW155" s="14"/>
      <c r="FX155" s="14"/>
      <c r="FY155" s="14"/>
      <c r="FZ155" s="14"/>
      <c r="GA155" s="14"/>
      <c r="GB155" s="14"/>
      <c r="GC155" s="14"/>
      <c r="GD155" s="14"/>
      <c r="GE155" s="14"/>
      <c r="GF155" s="14"/>
      <c r="GG155" s="14"/>
      <c r="GH155" s="14"/>
      <c r="GI155" s="14"/>
      <c r="GJ155" s="14"/>
      <c r="GK155" s="14"/>
      <c r="GL155" s="14"/>
      <c r="GM155" s="14"/>
      <c r="GN155" s="14"/>
      <c r="GO155" s="14"/>
      <c r="GP155" s="14"/>
      <c r="GQ155" s="14"/>
      <c r="GR155" s="14"/>
      <c r="GS155" s="14"/>
      <c r="GT155" s="14"/>
      <c r="GU155" s="14"/>
      <c r="GV155" s="14"/>
      <c r="GW155" s="14"/>
      <c r="GX155" s="14"/>
      <c r="GY155" s="14"/>
      <c r="GZ155" s="14"/>
      <c r="HA155" s="14"/>
      <c r="HB155" s="14"/>
      <c r="HC155" s="14"/>
      <c r="HD155" s="14"/>
      <c r="HE155" s="14"/>
      <c r="HF155" s="14"/>
      <c r="HG155" s="14"/>
      <c r="HH155" s="14"/>
      <c r="HI155" s="14"/>
      <c r="HJ155" s="14"/>
      <c r="HK155" s="14"/>
      <c r="HL155" s="14"/>
      <c r="HM155" s="14"/>
      <c r="HN155" s="14"/>
      <c r="HO155" s="14"/>
      <c r="HP155" s="14"/>
      <c r="HQ155" s="14"/>
      <c r="HR155" s="14"/>
      <c r="HS155" s="14"/>
      <c r="HT155" s="14"/>
      <c r="HU155" s="14"/>
      <c r="HV155" s="14"/>
      <c r="HW155" s="14"/>
      <c r="HX155" s="14"/>
      <c r="HY155" s="14"/>
      <c r="HZ155" s="14"/>
      <c r="IA155" s="14"/>
      <c r="IB155" s="14"/>
      <c r="IC155" s="14"/>
      <c r="ID155" s="14"/>
      <c r="IE155" s="14"/>
      <c r="IF155" s="14"/>
      <c r="IG155" s="14"/>
      <c r="IH155" s="14"/>
      <c r="II155" s="14"/>
      <c r="IJ155" s="14"/>
      <c r="IK155" s="14"/>
      <c r="IL155" s="14"/>
      <c r="IM155" s="14"/>
      <c r="IN155" s="14"/>
      <c r="IO155" s="14"/>
      <c r="IP155" s="14"/>
      <c r="IQ155" s="14"/>
      <c r="IR155" s="14"/>
      <c r="IS155" s="14"/>
      <c r="IT155" s="14"/>
      <c r="IU155" s="14"/>
      <c r="IV155" s="14"/>
      <c r="IW155" s="14"/>
      <c r="IX155" s="14"/>
      <c r="IY155" s="14"/>
      <c r="IZ155" s="14"/>
      <c r="JA155" s="14"/>
      <c r="JB155" s="14"/>
      <c r="JC155" s="14"/>
      <c r="JD155" s="14"/>
      <c r="JE155" s="14"/>
      <c r="JF155" s="14"/>
      <c r="JG155" s="14"/>
      <c r="JH155" s="14"/>
      <c r="JI155" s="14"/>
      <c r="JJ155" s="14"/>
      <c r="JK155" s="14"/>
      <c r="JL155" s="14"/>
      <c r="JM155" s="14"/>
      <c r="JN155" s="14"/>
      <c r="JO155" s="14"/>
      <c r="JP155" s="14"/>
      <c r="JQ155" s="14"/>
      <c r="JR155" s="14"/>
      <c r="JS155" s="14"/>
      <c r="JT155" s="14"/>
      <c r="JU155" s="14"/>
      <c r="JV155" s="14"/>
      <c r="JW155" s="14"/>
      <c r="JX155" s="14"/>
      <c r="JY155" s="14"/>
      <c r="JZ155" s="14"/>
      <c r="KA155" s="14"/>
      <c r="KB155" s="14"/>
      <c r="KC155" s="14"/>
      <c r="KD155" s="14"/>
      <c r="KE155" s="14"/>
      <c r="KF155" s="14"/>
      <c r="KG155" s="14"/>
      <c r="KH155" s="14"/>
      <c r="KI155" s="14"/>
    </row>
    <row r="156" spans="1:295" x14ac:dyDescent="0.2">
      <c r="A156" s="151" t="s">
        <v>177</v>
      </c>
      <c r="B156" s="33">
        <f t="shared" si="34"/>
        <v>54.923076923076927</v>
      </c>
      <c r="C156" s="34">
        <f t="shared" si="35"/>
        <v>-11.269230769230768</v>
      </c>
      <c r="D156" s="35">
        <f t="shared" si="36"/>
        <v>14.269230769230768</v>
      </c>
      <c r="E156" s="36">
        <v>28</v>
      </c>
      <c r="F156" s="37">
        <v>26</v>
      </c>
      <c r="G156" s="38">
        <v>3</v>
      </c>
      <c r="H156" s="38">
        <v>5</v>
      </c>
      <c r="I156" s="38">
        <v>10</v>
      </c>
      <c r="J156" s="38">
        <v>2</v>
      </c>
      <c r="K156" s="38">
        <v>13</v>
      </c>
      <c r="L156" s="38">
        <v>11</v>
      </c>
      <c r="M156" s="38">
        <v>5</v>
      </c>
      <c r="N156" s="39">
        <v>9</v>
      </c>
      <c r="O156" s="40">
        <v>25</v>
      </c>
      <c r="P156" s="38">
        <v>0</v>
      </c>
      <c r="Q156" s="38">
        <v>1</v>
      </c>
      <c r="R156" s="38">
        <v>12</v>
      </c>
      <c r="S156" s="38">
        <v>12</v>
      </c>
      <c r="T156" s="38">
        <v>0</v>
      </c>
      <c r="U156" s="39">
        <v>0</v>
      </c>
      <c r="V156" s="41">
        <f t="shared" si="48"/>
        <v>0</v>
      </c>
      <c r="W156" s="42">
        <f t="shared" si="47"/>
        <v>50</v>
      </c>
      <c r="X156" s="42">
        <f t="shared" si="46"/>
        <v>92.307692307692307</v>
      </c>
      <c r="Y156" s="42">
        <f t="shared" si="46"/>
        <v>109.09090909090908</v>
      </c>
      <c r="Z156" s="42">
        <f t="shared" si="46"/>
        <v>0</v>
      </c>
      <c r="AA156" s="43">
        <f t="shared" si="46"/>
        <v>0</v>
      </c>
      <c r="AB156" s="44">
        <f t="shared" si="37"/>
        <v>0</v>
      </c>
      <c r="AC156" s="45">
        <f t="shared" si="37"/>
        <v>5</v>
      </c>
      <c r="AD156" s="45">
        <f t="shared" si="37"/>
        <v>1.846153846153846</v>
      </c>
      <c r="AE156" s="45">
        <f t="shared" si="37"/>
        <v>14.18181818181818</v>
      </c>
      <c r="AF156" s="45">
        <f t="shared" si="37"/>
        <v>0</v>
      </c>
      <c r="AG156" s="45">
        <f t="shared" si="37"/>
        <v>0</v>
      </c>
      <c r="AH156" s="46">
        <f t="shared" si="38"/>
        <v>21.027972027972027</v>
      </c>
      <c r="AI156" s="44">
        <f t="shared" si="39"/>
        <v>0</v>
      </c>
      <c r="AJ156" s="45">
        <f t="shared" si="39"/>
        <v>2.5</v>
      </c>
      <c r="AK156" s="45">
        <f t="shared" si="39"/>
        <v>9.2307692307692317</v>
      </c>
      <c r="AL156" s="45">
        <f t="shared" si="39"/>
        <v>2.1818181818181817</v>
      </c>
      <c r="AM156" s="45">
        <f t="shared" si="39"/>
        <v>0</v>
      </c>
      <c r="AN156" s="45">
        <f t="shared" si="39"/>
        <v>0</v>
      </c>
      <c r="AO156" s="46">
        <f t="shared" si="40"/>
        <v>13.912587412587413</v>
      </c>
      <c r="AP156" s="47">
        <f t="shared" si="41"/>
        <v>0</v>
      </c>
      <c r="AQ156" s="45">
        <f t="shared" si="41"/>
        <v>2.5</v>
      </c>
      <c r="AR156" s="45">
        <f t="shared" si="41"/>
        <v>9.2307692307692317</v>
      </c>
      <c r="AS156" s="38">
        <f t="shared" si="42"/>
        <v>2</v>
      </c>
      <c r="AT156" s="45">
        <f t="shared" si="43"/>
        <v>0</v>
      </c>
      <c r="AU156" s="45">
        <f t="shared" si="43"/>
        <v>0</v>
      </c>
      <c r="AV156" s="48">
        <f t="shared" si="44"/>
        <v>13.730769230769232</v>
      </c>
    </row>
    <row r="157" spans="1:295" x14ac:dyDescent="0.2">
      <c r="A157" s="155" t="s">
        <v>178</v>
      </c>
      <c r="B157" s="83">
        <f t="shared" si="34"/>
        <v>132.91666666666666</v>
      </c>
      <c r="C157" s="84">
        <f t="shared" si="35"/>
        <v>7.8999999999999986</v>
      </c>
      <c r="D157" s="35">
        <f t="shared" si="36"/>
        <v>-5.8999999999999986</v>
      </c>
      <c r="E157" s="49">
        <v>26</v>
      </c>
      <c r="F157" s="86">
        <v>27</v>
      </c>
      <c r="G157" s="87">
        <v>9</v>
      </c>
      <c r="H157" s="87">
        <v>6</v>
      </c>
      <c r="I157" s="87">
        <v>9</v>
      </c>
      <c r="J157" s="87">
        <v>8</v>
      </c>
      <c r="K157" s="87">
        <v>5</v>
      </c>
      <c r="L157" s="87">
        <v>14</v>
      </c>
      <c r="M157" s="87">
        <v>10</v>
      </c>
      <c r="N157" s="88">
        <v>11</v>
      </c>
      <c r="O157" s="89">
        <v>24</v>
      </c>
      <c r="P157" s="87">
        <v>3</v>
      </c>
      <c r="Q157" s="87">
        <v>8</v>
      </c>
      <c r="R157" s="87">
        <v>8</v>
      </c>
      <c r="S157" s="87">
        <v>4</v>
      </c>
      <c r="T157" s="87">
        <v>1</v>
      </c>
      <c r="U157" s="88">
        <v>0</v>
      </c>
      <c r="V157" s="90">
        <f t="shared" si="48"/>
        <v>33.333333333333329</v>
      </c>
      <c r="W157" s="91">
        <f t="shared" si="47"/>
        <v>100</v>
      </c>
      <c r="X157" s="91">
        <f t="shared" si="46"/>
        <v>160</v>
      </c>
      <c r="Y157" s="91">
        <f t="shared" si="46"/>
        <v>28.571428571428569</v>
      </c>
      <c r="Z157" s="91">
        <f t="shared" si="46"/>
        <v>10</v>
      </c>
      <c r="AA157" s="92">
        <f t="shared" si="46"/>
        <v>0</v>
      </c>
      <c r="AB157" s="93">
        <f t="shared" si="37"/>
        <v>1.9999999999999998</v>
      </c>
      <c r="AC157" s="94">
        <f t="shared" si="37"/>
        <v>9</v>
      </c>
      <c r="AD157" s="94">
        <f t="shared" si="37"/>
        <v>12.8</v>
      </c>
      <c r="AE157" s="94">
        <f t="shared" si="37"/>
        <v>1.4285714285714284</v>
      </c>
      <c r="AF157" s="94">
        <f t="shared" si="37"/>
        <v>1.4</v>
      </c>
      <c r="AG157" s="94">
        <f t="shared" si="37"/>
        <v>0</v>
      </c>
      <c r="AH157" s="95">
        <f t="shared" si="38"/>
        <v>26.628571428571426</v>
      </c>
      <c r="AI157" s="93">
        <f t="shared" si="39"/>
        <v>2.9999999999999996</v>
      </c>
      <c r="AJ157" s="94">
        <f t="shared" si="39"/>
        <v>6</v>
      </c>
      <c r="AK157" s="94">
        <f t="shared" si="39"/>
        <v>14.4</v>
      </c>
      <c r="AL157" s="94">
        <f t="shared" si="39"/>
        <v>2.2857142857142856</v>
      </c>
      <c r="AM157" s="94">
        <f t="shared" si="39"/>
        <v>0.5</v>
      </c>
      <c r="AN157" s="94">
        <f t="shared" si="39"/>
        <v>0</v>
      </c>
      <c r="AO157" s="95">
        <f t="shared" si="40"/>
        <v>26.185714285714283</v>
      </c>
      <c r="AP157" s="96">
        <f t="shared" si="41"/>
        <v>2.9999999999999996</v>
      </c>
      <c r="AQ157" s="94">
        <f t="shared" si="41"/>
        <v>6</v>
      </c>
      <c r="AR157" s="94">
        <f t="shared" si="41"/>
        <v>14.4</v>
      </c>
      <c r="AS157" s="87">
        <f t="shared" si="42"/>
        <v>8</v>
      </c>
      <c r="AT157" s="94">
        <f t="shared" si="43"/>
        <v>0.5</v>
      </c>
      <c r="AU157" s="94">
        <f t="shared" si="43"/>
        <v>0</v>
      </c>
      <c r="AV157" s="85">
        <f t="shared" si="44"/>
        <v>31.9</v>
      </c>
    </row>
    <row r="158" spans="1:295" s="67" customFormat="1" x14ac:dyDescent="0.2">
      <c r="A158" s="152" t="s">
        <v>179</v>
      </c>
      <c r="B158" s="52">
        <f t="shared" si="34"/>
        <v>129.16666666666666</v>
      </c>
      <c r="C158" s="53">
        <f t="shared" si="35"/>
        <v>7</v>
      </c>
      <c r="D158" s="35">
        <f t="shared" si="36"/>
        <v>-6</v>
      </c>
      <c r="E158" s="55">
        <v>25</v>
      </c>
      <c r="F158" s="56">
        <v>27</v>
      </c>
      <c r="G158" s="57">
        <v>12</v>
      </c>
      <c r="H158" s="57">
        <v>13</v>
      </c>
      <c r="I158" s="57">
        <v>8</v>
      </c>
      <c r="J158" s="57">
        <v>6</v>
      </c>
      <c r="K158" s="57">
        <v>8</v>
      </c>
      <c r="L158" s="57">
        <v>13</v>
      </c>
      <c r="M158" s="57">
        <v>9</v>
      </c>
      <c r="N158" s="58">
        <v>9</v>
      </c>
      <c r="O158" s="59">
        <v>24</v>
      </c>
      <c r="P158" s="57">
        <v>4</v>
      </c>
      <c r="Q158" s="57">
        <v>6</v>
      </c>
      <c r="R158" s="57">
        <v>6</v>
      </c>
      <c r="S158" s="57">
        <v>8</v>
      </c>
      <c r="T158" s="57">
        <v>0</v>
      </c>
      <c r="U158" s="58">
        <v>0</v>
      </c>
      <c r="V158" s="60">
        <f t="shared" si="48"/>
        <v>50</v>
      </c>
      <c r="W158" s="61">
        <f t="shared" si="47"/>
        <v>100</v>
      </c>
      <c r="X158" s="61">
        <f t="shared" si="46"/>
        <v>75</v>
      </c>
      <c r="Y158" s="61">
        <f t="shared" si="46"/>
        <v>61.53846153846154</v>
      </c>
      <c r="Z158" s="61">
        <f t="shared" si="46"/>
        <v>0</v>
      </c>
      <c r="AA158" s="62">
        <f t="shared" si="46"/>
        <v>0</v>
      </c>
      <c r="AB158" s="63">
        <f t="shared" si="37"/>
        <v>6.5</v>
      </c>
      <c r="AC158" s="64">
        <f t="shared" si="37"/>
        <v>8</v>
      </c>
      <c r="AD158" s="64">
        <f t="shared" si="37"/>
        <v>4.5</v>
      </c>
      <c r="AE158" s="64">
        <f t="shared" si="37"/>
        <v>4.9230769230769234</v>
      </c>
      <c r="AF158" s="64">
        <f t="shared" si="37"/>
        <v>0</v>
      </c>
      <c r="AG158" s="64">
        <f t="shared" si="37"/>
        <v>0</v>
      </c>
      <c r="AH158" s="65">
        <f t="shared" si="38"/>
        <v>23.923076923076923</v>
      </c>
      <c r="AI158" s="63">
        <f t="shared" si="39"/>
        <v>6</v>
      </c>
      <c r="AJ158" s="64">
        <f t="shared" si="39"/>
        <v>13</v>
      </c>
      <c r="AK158" s="64">
        <f t="shared" si="39"/>
        <v>6</v>
      </c>
      <c r="AL158" s="64">
        <f t="shared" si="39"/>
        <v>3.6923076923076921</v>
      </c>
      <c r="AM158" s="64">
        <f t="shared" si="39"/>
        <v>0</v>
      </c>
      <c r="AN158" s="64">
        <f t="shared" si="39"/>
        <v>0</v>
      </c>
      <c r="AO158" s="65">
        <f t="shared" si="40"/>
        <v>28.692307692307693</v>
      </c>
      <c r="AP158" s="66">
        <f t="shared" si="41"/>
        <v>6</v>
      </c>
      <c r="AQ158" s="64">
        <f t="shared" si="41"/>
        <v>13</v>
      </c>
      <c r="AR158" s="64">
        <f t="shared" si="41"/>
        <v>6</v>
      </c>
      <c r="AS158" s="57">
        <f t="shared" si="42"/>
        <v>6</v>
      </c>
      <c r="AT158" s="64">
        <f t="shared" si="43"/>
        <v>0</v>
      </c>
      <c r="AU158" s="64">
        <f t="shared" si="43"/>
        <v>0</v>
      </c>
      <c r="AV158" s="54">
        <f t="shared" si="44"/>
        <v>31</v>
      </c>
      <c r="AW158" s="14"/>
      <c r="AX158" s="14"/>
      <c r="AY158" s="14"/>
      <c r="AZ158" s="14"/>
      <c r="BA158" s="14"/>
      <c r="BB158" s="14"/>
      <c r="BC158" s="14"/>
      <c r="BD158" s="14"/>
      <c r="BE158" s="14"/>
      <c r="BF158" s="14"/>
      <c r="BG158" s="14"/>
      <c r="BH158" s="14"/>
      <c r="BI158" s="14"/>
      <c r="BJ158" s="14"/>
      <c r="BK158" s="14"/>
      <c r="BL158" s="14"/>
      <c r="BM158" s="14"/>
      <c r="BN158" s="14"/>
      <c r="BO158" s="14"/>
      <c r="BP158" s="14"/>
      <c r="BQ158" s="14"/>
      <c r="BR158" s="14"/>
      <c r="BS158" s="14"/>
      <c r="BT158" s="14"/>
      <c r="BU158" s="14"/>
      <c r="BV158" s="14"/>
      <c r="BW158" s="14"/>
      <c r="BX158" s="14"/>
      <c r="BY158" s="14"/>
      <c r="BZ158" s="14"/>
      <c r="CA158" s="14"/>
      <c r="CB158" s="14"/>
      <c r="CC158" s="14"/>
      <c r="CD158" s="14"/>
      <c r="CE158" s="14"/>
      <c r="CF158" s="14"/>
      <c r="CG158" s="14"/>
      <c r="CH158" s="14"/>
      <c r="CI158" s="14"/>
      <c r="CJ158" s="14"/>
      <c r="CK158" s="14"/>
      <c r="CL158" s="14"/>
      <c r="CM158" s="14"/>
      <c r="CN158" s="14"/>
      <c r="CO158" s="14"/>
      <c r="CP158" s="14"/>
      <c r="CQ158" s="14"/>
      <c r="CR158" s="14"/>
      <c r="CS158" s="14"/>
      <c r="CT158" s="14"/>
      <c r="CU158" s="14"/>
      <c r="CV158" s="14"/>
      <c r="CW158" s="14"/>
      <c r="CX158" s="14"/>
      <c r="CY158" s="14"/>
      <c r="CZ158" s="14"/>
      <c r="DA158" s="14"/>
      <c r="DB158" s="14"/>
      <c r="DC158" s="14"/>
      <c r="DD158" s="14"/>
      <c r="DE158" s="14"/>
      <c r="DF158" s="14"/>
      <c r="DG158" s="14"/>
      <c r="DH158" s="14"/>
      <c r="DI158" s="14"/>
      <c r="DJ158" s="14"/>
      <c r="DK158" s="14"/>
      <c r="DL158" s="14"/>
      <c r="DM158" s="14"/>
      <c r="DN158" s="14"/>
      <c r="DO158" s="14"/>
      <c r="DP158" s="14"/>
      <c r="DQ158" s="14"/>
      <c r="DR158" s="14"/>
      <c r="DS158" s="14"/>
      <c r="DT158" s="14"/>
      <c r="DU158" s="14"/>
      <c r="DV158" s="14"/>
      <c r="DW158" s="14"/>
      <c r="DX158" s="14"/>
      <c r="DY158" s="14"/>
      <c r="DZ158" s="14"/>
      <c r="EA158" s="14"/>
      <c r="EB158" s="14"/>
      <c r="EC158" s="14"/>
      <c r="ED158" s="14"/>
      <c r="EE158" s="14"/>
      <c r="EF158" s="14"/>
      <c r="EG158" s="14"/>
      <c r="EH158" s="14"/>
      <c r="EI158" s="14"/>
      <c r="EJ158" s="14"/>
      <c r="EK158" s="14"/>
      <c r="EL158" s="14"/>
      <c r="EM158" s="14"/>
      <c r="EN158" s="14"/>
      <c r="EO158" s="14"/>
      <c r="EP158" s="14"/>
      <c r="EQ158" s="14"/>
      <c r="ER158" s="14"/>
      <c r="ES158" s="14"/>
      <c r="ET158" s="14"/>
      <c r="EU158" s="14"/>
      <c r="EV158" s="14"/>
      <c r="EW158" s="14"/>
      <c r="EX158" s="14"/>
      <c r="EY158" s="14"/>
      <c r="EZ158" s="14"/>
      <c r="FA158" s="14"/>
      <c r="FB158" s="14"/>
      <c r="FC158" s="14"/>
      <c r="FD158" s="14"/>
      <c r="FE158" s="14"/>
      <c r="FF158" s="14"/>
      <c r="FG158" s="14"/>
      <c r="FH158" s="14"/>
      <c r="FI158" s="14"/>
      <c r="FJ158" s="14"/>
      <c r="FK158" s="14"/>
      <c r="FL158" s="14"/>
      <c r="FM158" s="14"/>
      <c r="FN158" s="14"/>
      <c r="FO158" s="14"/>
      <c r="FP158" s="14"/>
      <c r="FQ158" s="14"/>
      <c r="FR158" s="14"/>
      <c r="FS158" s="14"/>
      <c r="FT158" s="14"/>
      <c r="FU158" s="14"/>
      <c r="FV158" s="14"/>
      <c r="FW158" s="14"/>
      <c r="FX158" s="14"/>
      <c r="FY158" s="14"/>
      <c r="FZ158" s="14"/>
      <c r="GA158" s="14"/>
      <c r="GB158" s="14"/>
      <c r="GC158" s="14"/>
      <c r="GD158" s="14"/>
      <c r="GE158" s="14"/>
      <c r="GF158" s="14"/>
      <c r="GG158" s="14"/>
      <c r="GH158" s="14"/>
      <c r="GI158" s="14"/>
      <c r="GJ158" s="14"/>
      <c r="GK158" s="14"/>
      <c r="GL158" s="14"/>
      <c r="GM158" s="14"/>
      <c r="GN158" s="14"/>
      <c r="GO158" s="14"/>
      <c r="GP158" s="14"/>
      <c r="GQ158" s="14"/>
      <c r="GR158" s="14"/>
      <c r="GS158" s="14"/>
      <c r="GT158" s="14"/>
      <c r="GU158" s="14"/>
      <c r="GV158" s="14"/>
      <c r="GW158" s="14"/>
      <c r="GX158" s="14"/>
      <c r="GY158" s="14"/>
      <c r="GZ158" s="14"/>
      <c r="HA158" s="14"/>
      <c r="HB158" s="14"/>
      <c r="HC158" s="14"/>
      <c r="HD158" s="14"/>
      <c r="HE158" s="14"/>
      <c r="HF158" s="14"/>
      <c r="HG158" s="14"/>
      <c r="HH158" s="14"/>
      <c r="HI158" s="14"/>
      <c r="HJ158" s="14"/>
      <c r="HK158" s="14"/>
      <c r="HL158" s="14"/>
      <c r="HM158" s="14"/>
      <c r="HN158" s="14"/>
      <c r="HO158" s="14"/>
      <c r="HP158" s="14"/>
      <c r="HQ158" s="14"/>
      <c r="HR158" s="14"/>
      <c r="HS158" s="14"/>
      <c r="HT158" s="14"/>
      <c r="HU158" s="14"/>
      <c r="HV158" s="14"/>
      <c r="HW158" s="14"/>
      <c r="HX158" s="14"/>
      <c r="HY158" s="14"/>
      <c r="HZ158" s="14"/>
      <c r="IA158" s="14"/>
      <c r="IB158" s="14"/>
      <c r="IC158" s="14"/>
      <c r="ID158" s="14"/>
      <c r="IE158" s="14"/>
      <c r="IF158" s="14"/>
      <c r="IG158" s="14"/>
      <c r="IH158" s="14"/>
      <c r="II158" s="14"/>
      <c r="IJ158" s="14"/>
      <c r="IK158" s="14"/>
      <c r="IL158" s="14"/>
      <c r="IM158" s="14"/>
      <c r="IN158" s="14"/>
      <c r="IO158" s="14"/>
      <c r="IP158" s="14"/>
      <c r="IQ158" s="14"/>
      <c r="IR158" s="14"/>
      <c r="IS158" s="14"/>
      <c r="IT158" s="14"/>
      <c r="IU158" s="14"/>
      <c r="IV158" s="14"/>
      <c r="IW158" s="14"/>
      <c r="IX158" s="14"/>
      <c r="IY158" s="14"/>
      <c r="IZ158" s="14"/>
      <c r="JA158" s="14"/>
      <c r="JB158" s="14"/>
      <c r="JC158" s="14"/>
      <c r="JD158" s="14"/>
      <c r="JE158" s="14"/>
      <c r="JF158" s="14"/>
      <c r="JG158" s="14"/>
      <c r="JH158" s="14"/>
      <c r="JI158" s="14"/>
      <c r="JJ158" s="14"/>
      <c r="JK158" s="14"/>
      <c r="JL158" s="14"/>
      <c r="JM158" s="14"/>
      <c r="JN158" s="14"/>
      <c r="JO158" s="14"/>
      <c r="JP158" s="14"/>
      <c r="JQ158" s="14"/>
      <c r="JR158" s="14"/>
      <c r="JS158" s="14"/>
      <c r="JT158" s="14"/>
      <c r="JU158" s="14"/>
      <c r="JV158" s="14"/>
      <c r="JW158" s="14"/>
      <c r="JX158" s="14"/>
      <c r="JY158" s="14"/>
      <c r="JZ158" s="14"/>
      <c r="KA158" s="14"/>
      <c r="KB158" s="14"/>
      <c r="KC158" s="14"/>
      <c r="KD158" s="14"/>
      <c r="KE158" s="14"/>
      <c r="KF158" s="14"/>
      <c r="KG158" s="14"/>
      <c r="KH158" s="14"/>
      <c r="KI158" s="14"/>
    </row>
    <row r="159" spans="1:295" s="67" customFormat="1" x14ac:dyDescent="0.2">
      <c r="A159" s="151" t="s">
        <v>180</v>
      </c>
      <c r="B159" s="33">
        <f t="shared" si="34"/>
        <v>95.932539682539698</v>
      </c>
      <c r="C159" s="34">
        <f t="shared" si="35"/>
        <v>-0.9761904761904745</v>
      </c>
      <c r="D159" s="35">
        <f t="shared" si="36"/>
        <v>1.9761904761904745</v>
      </c>
      <c r="E159" s="36">
        <v>25</v>
      </c>
      <c r="F159" s="37">
        <v>25</v>
      </c>
      <c r="G159" s="38">
        <v>5</v>
      </c>
      <c r="H159" s="38">
        <v>8</v>
      </c>
      <c r="I159" s="38">
        <v>9</v>
      </c>
      <c r="J159" s="38">
        <v>14</v>
      </c>
      <c r="K159" s="38">
        <v>4</v>
      </c>
      <c r="L159" s="38">
        <v>7</v>
      </c>
      <c r="M159" s="38">
        <v>7</v>
      </c>
      <c r="N159" s="39">
        <v>8</v>
      </c>
      <c r="O159" s="40">
        <v>24</v>
      </c>
      <c r="P159" s="38">
        <v>3</v>
      </c>
      <c r="Q159" s="38">
        <v>5</v>
      </c>
      <c r="R159" s="38">
        <v>2</v>
      </c>
      <c r="S159" s="38">
        <v>14</v>
      </c>
      <c r="T159" s="38">
        <v>0</v>
      </c>
      <c r="U159" s="39">
        <v>0</v>
      </c>
      <c r="V159" s="41">
        <f t="shared" si="48"/>
        <v>33.333333333333329</v>
      </c>
      <c r="W159" s="42">
        <f t="shared" si="47"/>
        <v>35.714285714285715</v>
      </c>
      <c r="X159" s="42">
        <f t="shared" si="46"/>
        <v>50</v>
      </c>
      <c r="Y159" s="42">
        <f t="shared" si="46"/>
        <v>200</v>
      </c>
      <c r="Z159" s="42">
        <f t="shared" si="46"/>
        <v>0</v>
      </c>
      <c r="AA159" s="43">
        <f t="shared" si="46"/>
        <v>0</v>
      </c>
      <c r="AB159" s="44">
        <f t="shared" si="37"/>
        <v>2.6666666666666661</v>
      </c>
      <c r="AC159" s="45">
        <f t="shared" si="37"/>
        <v>3.2142857142857144</v>
      </c>
      <c r="AD159" s="45">
        <f t="shared" si="37"/>
        <v>7</v>
      </c>
      <c r="AE159" s="45">
        <f t="shared" si="37"/>
        <v>8</v>
      </c>
      <c r="AF159" s="45">
        <f t="shared" si="37"/>
        <v>0</v>
      </c>
      <c r="AG159" s="45">
        <f t="shared" si="37"/>
        <v>0</v>
      </c>
      <c r="AH159" s="46">
        <f t="shared" si="38"/>
        <v>20.88095238095238</v>
      </c>
      <c r="AI159" s="44">
        <f t="shared" si="39"/>
        <v>1.6666666666666663</v>
      </c>
      <c r="AJ159" s="45">
        <f t="shared" si="39"/>
        <v>2.8571428571428572</v>
      </c>
      <c r="AK159" s="45">
        <f t="shared" si="39"/>
        <v>4.5</v>
      </c>
      <c r="AL159" s="45">
        <f t="shared" si="39"/>
        <v>28</v>
      </c>
      <c r="AM159" s="45">
        <f t="shared" si="39"/>
        <v>0</v>
      </c>
      <c r="AN159" s="45">
        <f t="shared" si="39"/>
        <v>0</v>
      </c>
      <c r="AO159" s="46">
        <f t="shared" si="40"/>
        <v>37.023809523809526</v>
      </c>
      <c r="AP159" s="47">
        <f t="shared" si="41"/>
        <v>1.6666666666666663</v>
      </c>
      <c r="AQ159" s="45">
        <f t="shared" si="41"/>
        <v>2.8571428571428572</v>
      </c>
      <c r="AR159" s="45">
        <f t="shared" si="41"/>
        <v>4.5</v>
      </c>
      <c r="AS159" s="38">
        <f t="shared" si="42"/>
        <v>14</v>
      </c>
      <c r="AT159" s="45">
        <f t="shared" si="43"/>
        <v>0</v>
      </c>
      <c r="AU159" s="45">
        <f t="shared" si="43"/>
        <v>0</v>
      </c>
      <c r="AV159" s="48">
        <f t="shared" si="44"/>
        <v>23.023809523809526</v>
      </c>
      <c r="AW159" s="14"/>
      <c r="AX159" s="14"/>
      <c r="AY159" s="14"/>
      <c r="AZ159" s="14"/>
      <c r="BA159" s="14"/>
      <c r="BB159" s="14"/>
      <c r="BC159" s="14"/>
      <c r="BD159" s="14"/>
      <c r="BE159" s="14"/>
      <c r="BF159" s="14"/>
      <c r="BG159" s="14"/>
      <c r="BH159" s="14"/>
      <c r="BI159" s="14"/>
      <c r="BJ159" s="14"/>
      <c r="BK159" s="14"/>
      <c r="BL159" s="14"/>
      <c r="BM159" s="14"/>
      <c r="BN159" s="14"/>
      <c r="BO159" s="14"/>
      <c r="BP159" s="14"/>
      <c r="BQ159" s="14"/>
      <c r="BR159" s="14"/>
      <c r="BS159" s="14"/>
      <c r="BT159" s="14"/>
      <c r="BU159" s="14"/>
      <c r="BV159" s="14"/>
      <c r="BW159" s="14"/>
      <c r="BX159" s="14"/>
      <c r="BY159" s="14"/>
      <c r="BZ159" s="14"/>
      <c r="CA159" s="14"/>
      <c r="CB159" s="14"/>
      <c r="CC159" s="14"/>
      <c r="CD159" s="14"/>
      <c r="CE159" s="14"/>
      <c r="CF159" s="14"/>
      <c r="CG159" s="14"/>
      <c r="CH159" s="14"/>
      <c r="CI159" s="14"/>
      <c r="CJ159" s="14"/>
      <c r="CK159" s="14"/>
      <c r="CL159" s="14"/>
      <c r="CM159" s="14"/>
      <c r="CN159" s="14"/>
      <c r="CO159" s="14"/>
      <c r="CP159" s="14"/>
      <c r="CQ159" s="14"/>
      <c r="CR159" s="14"/>
      <c r="CS159" s="14"/>
      <c r="CT159" s="14"/>
      <c r="CU159" s="14"/>
      <c r="CV159" s="14"/>
      <c r="CW159" s="14"/>
      <c r="CX159" s="14"/>
      <c r="CY159" s="14"/>
      <c r="CZ159" s="14"/>
      <c r="DA159" s="14"/>
      <c r="DB159" s="14"/>
      <c r="DC159" s="14"/>
      <c r="DD159" s="14"/>
      <c r="DE159" s="14"/>
      <c r="DF159" s="14"/>
      <c r="DG159" s="14"/>
      <c r="DH159" s="14"/>
      <c r="DI159" s="14"/>
      <c r="DJ159" s="14"/>
      <c r="DK159" s="14"/>
      <c r="DL159" s="14"/>
      <c r="DM159" s="14"/>
      <c r="DN159" s="14"/>
      <c r="DO159" s="14"/>
      <c r="DP159" s="14"/>
      <c r="DQ159" s="14"/>
      <c r="DR159" s="14"/>
      <c r="DS159" s="14"/>
      <c r="DT159" s="14"/>
      <c r="DU159" s="14"/>
      <c r="DV159" s="14"/>
      <c r="DW159" s="14"/>
      <c r="DX159" s="14"/>
      <c r="DY159" s="14"/>
      <c r="DZ159" s="14"/>
      <c r="EA159" s="14"/>
      <c r="EB159" s="14"/>
      <c r="EC159" s="14"/>
      <c r="ED159" s="14"/>
      <c r="EE159" s="14"/>
      <c r="EF159" s="14"/>
      <c r="EG159" s="14"/>
      <c r="EH159" s="14"/>
      <c r="EI159" s="14"/>
      <c r="EJ159" s="14"/>
      <c r="EK159" s="14"/>
      <c r="EL159" s="14"/>
      <c r="EM159" s="14"/>
      <c r="EN159" s="14"/>
      <c r="EO159" s="14"/>
      <c r="EP159" s="14"/>
      <c r="EQ159" s="14"/>
      <c r="ER159" s="14"/>
      <c r="ES159" s="14"/>
      <c r="ET159" s="14"/>
      <c r="EU159" s="14"/>
      <c r="EV159" s="14"/>
      <c r="EW159" s="14"/>
      <c r="EX159" s="14"/>
      <c r="EY159" s="14"/>
      <c r="EZ159" s="14"/>
      <c r="FA159" s="14"/>
      <c r="FB159" s="14"/>
      <c r="FC159" s="14"/>
      <c r="FD159" s="14"/>
      <c r="FE159" s="14"/>
      <c r="FF159" s="14"/>
      <c r="FG159" s="14"/>
      <c r="FH159" s="14"/>
      <c r="FI159" s="14"/>
      <c r="FJ159" s="14"/>
      <c r="FK159" s="14"/>
      <c r="FL159" s="14"/>
      <c r="FM159" s="14"/>
      <c r="FN159" s="14"/>
      <c r="FO159" s="14"/>
      <c r="FP159" s="14"/>
      <c r="FQ159" s="14"/>
      <c r="FR159" s="14"/>
      <c r="FS159" s="14"/>
      <c r="FT159" s="14"/>
      <c r="FU159" s="14"/>
      <c r="FV159" s="14"/>
      <c r="FW159" s="14"/>
      <c r="FX159" s="14"/>
      <c r="FY159" s="14"/>
      <c r="FZ159" s="14"/>
      <c r="GA159" s="14"/>
      <c r="GB159" s="14"/>
      <c r="GC159" s="14"/>
      <c r="GD159" s="14"/>
      <c r="GE159" s="14"/>
      <c r="GF159" s="14"/>
      <c r="GG159" s="14"/>
      <c r="GH159" s="14"/>
      <c r="GI159" s="14"/>
      <c r="GJ159" s="14"/>
      <c r="GK159" s="14"/>
      <c r="GL159" s="14"/>
      <c r="GM159" s="14"/>
      <c r="GN159" s="14"/>
      <c r="GO159" s="14"/>
      <c r="GP159" s="14"/>
      <c r="GQ159" s="14"/>
      <c r="GR159" s="14"/>
      <c r="GS159" s="14"/>
      <c r="GT159" s="14"/>
      <c r="GU159" s="14"/>
      <c r="GV159" s="14"/>
      <c r="GW159" s="14"/>
      <c r="GX159" s="14"/>
      <c r="GY159" s="14"/>
      <c r="GZ159" s="14"/>
      <c r="HA159" s="14"/>
      <c r="HB159" s="14"/>
      <c r="HC159" s="14"/>
      <c r="HD159" s="14"/>
      <c r="HE159" s="14"/>
      <c r="HF159" s="14"/>
      <c r="HG159" s="14"/>
      <c r="HH159" s="14"/>
      <c r="HI159" s="14"/>
      <c r="HJ159" s="14"/>
      <c r="HK159" s="14"/>
      <c r="HL159" s="14"/>
      <c r="HM159" s="14"/>
      <c r="HN159" s="14"/>
      <c r="HO159" s="14"/>
      <c r="HP159" s="14"/>
      <c r="HQ159" s="14"/>
      <c r="HR159" s="14"/>
      <c r="HS159" s="14"/>
      <c r="HT159" s="14"/>
      <c r="HU159" s="14"/>
      <c r="HV159" s="14"/>
      <c r="HW159" s="14"/>
      <c r="HX159" s="14"/>
      <c r="HY159" s="14"/>
      <c r="HZ159" s="14"/>
      <c r="IA159" s="14"/>
      <c r="IB159" s="14"/>
      <c r="IC159" s="14"/>
      <c r="ID159" s="14"/>
      <c r="IE159" s="14"/>
      <c r="IF159" s="14"/>
      <c r="IG159" s="14"/>
      <c r="IH159" s="14"/>
      <c r="II159" s="14"/>
      <c r="IJ159" s="14"/>
      <c r="IK159" s="14"/>
      <c r="IL159" s="14"/>
      <c r="IM159" s="14"/>
      <c r="IN159" s="14"/>
      <c r="IO159" s="14"/>
      <c r="IP159" s="14"/>
      <c r="IQ159" s="14"/>
      <c r="IR159" s="14"/>
      <c r="IS159" s="14"/>
      <c r="IT159" s="14"/>
      <c r="IU159" s="14"/>
      <c r="IV159" s="14"/>
      <c r="IW159" s="14"/>
      <c r="IX159" s="14"/>
      <c r="IY159" s="14"/>
      <c r="IZ159" s="14"/>
      <c r="JA159" s="14"/>
      <c r="JB159" s="14"/>
      <c r="JC159" s="14"/>
      <c r="JD159" s="14"/>
      <c r="JE159" s="14"/>
      <c r="JF159" s="14"/>
      <c r="JG159" s="14"/>
      <c r="JH159" s="14"/>
      <c r="JI159" s="14"/>
      <c r="JJ159" s="14"/>
      <c r="JK159" s="14"/>
      <c r="JL159" s="14"/>
      <c r="JM159" s="14"/>
      <c r="JN159" s="14"/>
      <c r="JO159" s="14"/>
      <c r="JP159" s="14"/>
      <c r="JQ159" s="14"/>
      <c r="JR159" s="14"/>
      <c r="JS159" s="14"/>
      <c r="JT159" s="14"/>
      <c r="JU159" s="14"/>
      <c r="JV159" s="14"/>
      <c r="JW159" s="14"/>
      <c r="JX159" s="14"/>
      <c r="JY159" s="14"/>
      <c r="JZ159" s="14"/>
      <c r="KA159" s="14"/>
      <c r="KB159" s="14"/>
      <c r="KC159" s="14"/>
      <c r="KD159" s="14"/>
      <c r="KE159" s="14"/>
      <c r="KF159" s="14"/>
      <c r="KG159" s="14"/>
      <c r="KH159" s="14"/>
      <c r="KI159" s="14"/>
    </row>
    <row r="160" spans="1:295" x14ac:dyDescent="0.2">
      <c r="A160" s="152" t="s">
        <v>181</v>
      </c>
      <c r="B160" s="52">
        <f t="shared" si="34"/>
        <v>128.62318840579709</v>
      </c>
      <c r="C160" s="53">
        <f t="shared" si="35"/>
        <v>6.5833333333333321</v>
      </c>
      <c r="D160" s="35">
        <f t="shared" si="36"/>
        <v>-5.5833333333333321</v>
      </c>
      <c r="E160" s="55">
        <v>24</v>
      </c>
      <c r="F160" s="56">
        <v>18</v>
      </c>
      <c r="G160" s="57">
        <v>9</v>
      </c>
      <c r="H160" s="57">
        <v>9</v>
      </c>
      <c r="I160" s="57">
        <v>8</v>
      </c>
      <c r="J160" s="57">
        <v>7</v>
      </c>
      <c r="K160" s="57">
        <v>7</v>
      </c>
      <c r="L160" s="57">
        <v>4</v>
      </c>
      <c r="M160" s="57">
        <v>6</v>
      </c>
      <c r="N160" s="58">
        <v>7</v>
      </c>
      <c r="O160" s="59">
        <v>23</v>
      </c>
      <c r="P160" s="57">
        <v>2</v>
      </c>
      <c r="Q160" s="57">
        <v>6</v>
      </c>
      <c r="R160" s="57">
        <v>9</v>
      </c>
      <c r="S160" s="57">
        <v>4</v>
      </c>
      <c r="T160" s="57">
        <v>2</v>
      </c>
      <c r="U160" s="58">
        <v>0</v>
      </c>
      <c r="V160" s="60">
        <f t="shared" si="48"/>
        <v>25</v>
      </c>
      <c r="W160" s="61">
        <f t="shared" si="47"/>
        <v>85.714285714285708</v>
      </c>
      <c r="X160" s="61">
        <f t="shared" si="46"/>
        <v>128.57142857142858</v>
      </c>
      <c r="Y160" s="61">
        <f t="shared" si="46"/>
        <v>100</v>
      </c>
      <c r="Z160" s="61">
        <f t="shared" si="46"/>
        <v>33.333333333333329</v>
      </c>
      <c r="AA160" s="62">
        <f t="shared" si="46"/>
        <v>0</v>
      </c>
      <c r="AB160" s="63">
        <f t="shared" si="37"/>
        <v>2.25</v>
      </c>
      <c r="AC160" s="64">
        <f t="shared" si="37"/>
        <v>6.8571428571428568</v>
      </c>
      <c r="AD160" s="64">
        <f t="shared" si="37"/>
        <v>9.0000000000000018</v>
      </c>
      <c r="AE160" s="64">
        <f t="shared" si="37"/>
        <v>7</v>
      </c>
      <c r="AF160" s="64">
        <f t="shared" si="37"/>
        <v>1.333333333333333</v>
      </c>
      <c r="AG160" s="64">
        <f t="shared" si="37"/>
        <v>0</v>
      </c>
      <c r="AH160" s="65">
        <f t="shared" si="38"/>
        <v>26.440476190476193</v>
      </c>
      <c r="AI160" s="63">
        <f t="shared" si="39"/>
        <v>2.25</v>
      </c>
      <c r="AJ160" s="64">
        <f t="shared" si="39"/>
        <v>7.7142857142857135</v>
      </c>
      <c r="AK160" s="64">
        <f t="shared" si="39"/>
        <v>10.285714285714286</v>
      </c>
      <c r="AL160" s="64">
        <f t="shared" si="39"/>
        <v>7</v>
      </c>
      <c r="AM160" s="64">
        <f t="shared" si="39"/>
        <v>2.333333333333333</v>
      </c>
      <c r="AN160" s="64">
        <f t="shared" si="39"/>
        <v>0</v>
      </c>
      <c r="AO160" s="65">
        <f t="shared" si="40"/>
        <v>29.583333333333332</v>
      </c>
      <c r="AP160" s="66">
        <f t="shared" si="41"/>
        <v>2.25</v>
      </c>
      <c r="AQ160" s="64">
        <f t="shared" si="41"/>
        <v>7.7142857142857135</v>
      </c>
      <c r="AR160" s="64">
        <f t="shared" si="41"/>
        <v>10.285714285714286</v>
      </c>
      <c r="AS160" s="57">
        <f t="shared" si="42"/>
        <v>7</v>
      </c>
      <c r="AT160" s="64">
        <f t="shared" si="43"/>
        <v>2.333333333333333</v>
      </c>
      <c r="AU160" s="64">
        <f t="shared" si="43"/>
        <v>0</v>
      </c>
      <c r="AV160" s="54">
        <f t="shared" si="44"/>
        <v>29.583333333333332</v>
      </c>
    </row>
    <row r="161" spans="1:295" s="32" customFormat="1" x14ac:dyDescent="0.2">
      <c r="A161" s="151" t="s">
        <v>182</v>
      </c>
      <c r="B161" s="33">
        <f t="shared" si="34"/>
        <v>102.25861095426313</v>
      </c>
      <c r="C161" s="34">
        <f t="shared" si="35"/>
        <v>0.51948051948052054</v>
      </c>
      <c r="D161" s="35">
        <f t="shared" si="36"/>
        <v>-0.51948051948052054</v>
      </c>
      <c r="E161" s="36">
        <v>23</v>
      </c>
      <c r="F161" s="37">
        <v>26</v>
      </c>
      <c r="G161" s="38">
        <v>8</v>
      </c>
      <c r="H161" s="38">
        <v>3</v>
      </c>
      <c r="I161" s="38">
        <v>7</v>
      </c>
      <c r="J161" s="38">
        <v>7</v>
      </c>
      <c r="K161" s="38">
        <v>11</v>
      </c>
      <c r="L161" s="38">
        <v>8</v>
      </c>
      <c r="M161" s="38">
        <v>8</v>
      </c>
      <c r="N161" s="39">
        <v>14</v>
      </c>
      <c r="O161" s="40">
        <v>23</v>
      </c>
      <c r="P161" s="38">
        <v>7</v>
      </c>
      <c r="Q161" s="38">
        <v>8</v>
      </c>
      <c r="R161" s="38">
        <v>8</v>
      </c>
      <c r="S161" s="38">
        <v>0</v>
      </c>
      <c r="T161" s="38">
        <v>0</v>
      </c>
      <c r="U161" s="39">
        <v>0</v>
      </c>
      <c r="V161" s="41">
        <f t="shared" si="48"/>
        <v>100</v>
      </c>
      <c r="W161" s="42">
        <f t="shared" si="47"/>
        <v>114.28571428571428</v>
      </c>
      <c r="X161" s="42">
        <f t="shared" si="46"/>
        <v>72.727272727272734</v>
      </c>
      <c r="Y161" s="42">
        <f t="shared" si="46"/>
        <v>0</v>
      </c>
      <c r="Z161" s="42">
        <f t="shared" si="46"/>
        <v>0</v>
      </c>
      <c r="AA161" s="43">
        <f t="shared" si="46"/>
        <v>0</v>
      </c>
      <c r="AB161" s="44">
        <f t="shared" si="37"/>
        <v>3</v>
      </c>
      <c r="AC161" s="45">
        <f t="shared" si="37"/>
        <v>8</v>
      </c>
      <c r="AD161" s="45">
        <f t="shared" si="37"/>
        <v>5.0909090909090908</v>
      </c>
      <c r="AE161" s="45">
        <f t="shared" si="37"/>
        <v>0</v>
      </c>
      <c r="AF161" s="45">
        <f t="shared" si="37"/>
        <v>0</v>
      </c>
      <c r="AG161" s="45">
        <f t="shared" si="37"/>
        <v>0</v>
      </c>
      <c r="AH161" s="46">
        <f t="shared" si="38"/>
        <v>16.09090909090909</v>
      </c>
      <c r="AI161" s="44">
        <f t="shared" si="39"/>
        <v>8</v>
      </c>
      <c r="AJ161" s="45">
        <f t="shared" si="39"/>
        <v>3.4285714285714284</v>
      </c>
      <c r="AK161" s="45">
        <f t="shared" si="39"/>
        <v>5.0909090909090908</v>
      </c>
      <c r="AL161" s="45">
        <f t="shared" si="39"/>
        <v>0</v>
      </c>
      <c r="AM161" s="45">
        <f t="shared" si="39"/>
        <v>0</v>
      </c>
      <c r="AN161" s="45">
        <f t="shared" si="39"/>
        <v>0</v>
      </c>
      <c r="AO161" s="46">
        <f t="shared" si="40"/>
        <v>16.519480519480521</v>
      </c>
      <c r="AP161" s="47">
        <f t="shared" si="41"/>
        <v>8</v>
      </c>
      <c r="AQ161" s="45">
        <f t="shared" si="41"/>
        <v>3.4285714285714284</v>
      </c>
      <c r="AR161" s="45">
        <f t="shared" si="41"/>
        <v>5.0909090909090908</v>
      </c>
      <c r="AS161" s="38">
        <f t="shared" si="42"/>
        <v>7</v>
      </c>
      <c r="AT161" s="45">
        <f t="shared" si="43"/>
        <v>0</v>
      </c>
      <c r="AU161" s="45">
        <f t="shared" si="43"/>
        <v>0</v>
      </c>
      <c r="AV161" s="48">
        <f t="shared" si="44"/>
        <v>23.519480519480521</v>
      </c>
      <c r="AW161" s="14"/>
      <c r="AX161" s="14"/>
      <c r="AY161" s="14"/>
      <c r="AZ161" s="14"/>
      <c r="BA161" s="14"/>
      <c r="BB161" s="14"/>
      <c r="BC161" s="14"/>
      <c r="BD161" s="14"/>
      <c r="BE161" s="14"/>
      <c r="BF161" s="14"/>
      <c r="BG161" s="14"/>
      <c r="BH161" s="14"/>
      <c r="BI161" s="14"/>
      <c r="BJ161" s="14"/>
      <c r="BK161" s="14"/>
      <c r="BL161" s="14"/>
      <c r="BM161" s="14"/>
      <c r="BN161" s="14"/>
      <c r="BO161" s="14"/>
      <c r="BP161" s="14"/>
      <c r="BQ161" s="14"/>
      <c r="BR161" s="14"/>
      <c r="BS161" s="14"/>
      <c r="BT161" s="14"/>
      <c r="BU161" s="14"/>
      <c r="BV161" s="14"/>
      <c r="BW161" s="14"/>
      <c r="BX161" s="14"/>
      <c r="BY161" s="14"/>
      <c r="BZ161" s="14"/>
      <c r="CA161" s="14"/>
      <c r="CB161" s="14"/>
      <c r="CC161" s="14"/>
      <c r="CD161" s="14"/>
      <c r="CE161" s="14"/>
      <c r="CF161" s="14"/>
      <c r="CG161" s="14"/>
      <c r="CH161" s="14"/>
      <c r="CI161" s="14"/>
      <c r="CJ161" s="14"/>
      <c r="CK161" s="14"/>
      <c r="CL161" s="14"/>
      <c r="CM161" s="14"/>
      <c r="CN161" s="14"/>
      <c r="CO161" s="14"/>
      <c r="CP161" s="14"/>
      <c r="CQ161" s="14"/>
      <c r="CR161" s="14"/>
      <c r="CS161" s="14"/>
      <c r="CT161" s="14"/>
      <c r="CU161" s="14"/>
      <c r="CV161" s="14"/>
      <c r="CW161" s="14"/>
      <c r="CX161" s="14"/>
      <c r="CY161" s="14"/>
      <c r="CZ161" s="14"/>
      <c r="DA161" s="14"/>
      <c r="DB161" s="14"/>
      <c r="DC161" s="14"/>
      <c r="DD161" s="14"/>
      <c r="DE161" s="14"/>
      <c r="DF161" s="14"/>
      <c r="DG161" s="14"/>
      <c r="DH161" s="14"/>
      <c r="DI161" s="14"/>
      <c r="DJ161" s="14"/>
      <c r="DK161" s="14"/>
      <c r="DL161" s="14"/>
      <c r="DM161" s="14"/>
      <c r="DN161" s="14"/>
      <c r="DO161" s="14"/>
      <c r="DP161" s="14"/>
      <c r="DQ161" s="14"/>
      <c r="DR161" s="14"/>
      <c r="DS161" s="14"/>
      <c r="DT161" s="14"/>
      <c r="DU161" s="14"/>
      <c r="DV161" s="14"/>
      <c r="DW161" s="14"/>
      <c r="DX161" s="14"/>
      <c r="DY161" s="14"/>
      <c r="DZ161" s="14"/>
      <c r="EA161" s="14"/>
      <c r="EB161" s="14"/>
      <c r="EC161" s="14"/>
      <c r="ED161" s="14"/>
      <c r="EE161" s="14"/>
      <c r="EF161" s="14"/>
      <c r="EG161" s="14"/>
      <c r="EH161" s="14"/>
      <c r="EI161" s="14"/>
      <c r="EJ161" s="14"/>
      <c r="EK161" s="14"/>
      <c r="EL161" s="14"/>
      <c r="EM161" s="14"/>
      <c r="EN161" s="14"/>
      <c r="EO161" s="14"/>
      <c r="EP161" s="14"/>
      <c r="EQ161" s="14"/>
      <c r="ER161" s="14"/>
      <c r="ES161" s="14"/>
      <c r="ET161" s="14"/>
      <c r="EU161" s="14"/>
      <c r="EV161" s="14"/>
      <c r="EW161" s="14"/>
      <c r="EX161" s="14"/>
      <c r="EY161" s="14"/>
      <c r="EZ161" s="14"/>
      <c r="FA161" s="14"/>
      <c r="FB161" s="14"/>
      <c r="FC161" s="14"/>
      <c r="FD161" s="14"/>
      <c r="FE161" s="14"/>
      <c r="FF161" s="14"/>
      <c r="FG161" s="14"/>
      <c r="FH161" s="14"/>
      <c r="FI161" s="14"/>
      <c r="FJ161" s="14"/>
      <c r="FK161" s="14"/>
      <c r="FL161" s="14"/>
      <c r="FM161" s="14"/>
      <c r="FN161" s="14"/>
      <c r="FO161" s="14"/>
      <c r="FP161" s="14"/>
      <c r="FQ161" s="14"/>
      <c r="FR161" s="14"/>
      <c r="FS161" s="14"/>
      <c r="FT161" s="14"/>
      <c r="FU161" s="14"/>
      <c r="FV161" s="14"/>
      <c r="FW161" s="14"/>
      <c r="FX161" s="14"/>
      <c r="FY161" s="14"/>
      <c r="FZ161" s="14"/>
      <c r="GA161" s="14"/>
      <c r="GB161" s="14"/>
      <c r="GC161" s="14"/>
      <c r="GD161" s="14"/>
      <c r="GE161" s="14"/>
      <c r="GF161" s="14"/>
      <c r="GG161" s="14"/>
      <c r="GH161" s="14"/>
      <c r="GI161" s="14"/>
      <c r="GJ161" s="14"/>
      <c r="GK161" s="14"/>
      <c r="GL161" s="14"/>
      <c r="GM161" s="14"/>
      <c r="GN161" s="14"/>
      <c r="GO161" s="14"/>
      <c r="GP161" s="14"/>
      <c r="GQ161" s="14"/>
      <c r="GR161" s="14"/>
      <c r="GS161" s="14"/>
      <c r="GT161" s="14"/>
      <c r="GU161" s="14"/>
      <c r="GV161" s="14"/>
      <c r="GW161" s="14"/>
      <c r="GX161" s="14"/>
      <c r="GY161" s="14"/>
      <c r="GZ161" s="14"/>
      <c r="HA161" s="14"/>
      <c r="HB161" s="14"/>
      <c r="HC161" s="14"/>
      <c r="HD161" s="14"/>
      <c r="HE161" s="14"/>
      <c r="HF161" s="14"/>
      <c r="HG161" s="14"/>
      <c r="HH161" s="14"/>
      <c r="HI161" s="14"/>
      <c r="HJ161" s="14"/>
      <c r="HK161" s="14"/>
      <c r="HL161" s="14"/>
      <c r="HM161" s="14"/>
      <c r="HN161" s="14"/>
      <c r="HO161" s="14"/>
      <c r="HP161" s="14"/>
      <c r="HQ161" s="14"/>
      <c r="HR161" s="14"/>
      <c r="HS161" s="14"/>
      <c r="HT161" s="14"/>
      <c r="HU161" s="14"/>
      <c r="HV161" s="14"/>
      <c r="HW161" s="14"/>
      <c r="HX161" s="14"/>
      <c r="HY161" s="14"/>
      <c r="HZ161" s="14"/>
      <c r="IA161" s="14"/>
      <c r="IB161" s="14"/>
      <c r="IC161" s="14"/>
      <c r="ID161" s="14"/>
      <c r="IE161" s="14"/>
      <c r="IF161" s="14"/>
      <c r="IG161" s="14"/>
      <c r="IH161" s="14"/>
      <c r="II161" s="14"/>
      <c r="IJ161" s="14"/>
      <c r="IK161" s="14"/>
      <c r="IL161" s="14"/>
      <c r="IM161" s="14"/>
      <c r="IN161" s="14"/>
      <c r="IO161" s="14"/>
      <c r="IP161" s="14"/>
      <c r="IQ161" s="14"/>
      <c r="IR161" s="14"/>
      <c r="IS161" s="14"/>
      <c r="IT161" s="14"/>
      <c r="IU161" s="14"/>
      <c r="IV161" s="14"/>
      <c r="IW161" s="14"/>
      <c r="IX161" s="14"/>
      <c r="IY161" s="14"/>
      <c r="IZ161" s="14"/>
      <c r="JA161" s="14"/>
      <c r="JB161" s="14"/>
      <c r="JC161" s="14"/>
      <c r="JD161" s="14"/>
      <c r="JE161" s="14"/>
      <c r="JF161" s="14"/>
      <c r="JG161" s="14"/>
      <c r="JH161" s="14"/>
      <c r="JI161" s="14"/>
      <c r="JJ161" s="14"/>
      <c r="JK161" s="14"/>
      <c r="JL161" s="14"/>
      <c r="JM161" s="14"/>
      <c r="JN161" s="14"/>
      <c r="JO161" s="14"/>
      <c r="JP161" s="14"/>
      <c r="JQ161" s="14"/>
      <c r="JR161" s="14"/>
      <c r="JS161" s="14"/>
      <c r="JT161" s="14"/>
      <c r="JU161" s="14"/>
      <c r="JV161" s="14"/>
      <c r="JW161" s="14"/>
      <c r="JX161" s="14"/>
      <c r="JY161" s="14"/>
      <c r="JZ161" s="14"/>
      <c r="KA161" s="14"/>
      <c r="KB161" s="14"/>
      <c r="KC161" s="14"/>
      <c r="KD161" s="14"/>
      <c r="KE161" s="14"/>
      <c r="KF161" s="14"/>
      <c r="KG161" s="14"/>
      <c r="KH161" s="14"/>
      <c r="KI161" s="14"/>
    </row>
    <row r="162" spans="1:295" x14ac:dyDescent="0.2">
      <c r="A162" s="151" t="s">
        <v>183</v>
      </c>
      <c r="B162" s="33">
        <f t="shared" si="34"/>
        <v>98.115942028985486</v>
      </c>
      <c r="C162" s="34">
        <f t="shared" si="35"/>
        <v>-0.43333333333333712</v>
      </c>
      <c r="D162" s="35">
        <f t="shared" si="36"/>
        <v>0.43333333333333712</v>
      </c>
      <c r="E162" s="36">
        <v>23</v>
      </c>
      <c r="F162" s="37">
        <v>21</v>
      </c>
      <c r="G162" s="38">
        <v>10</v>
      </c>
      <c r="H162" s="38">
        <v>10</v>
      </c>
      <c r="I162" s="38">
        <v>6</v>
      </c>
      <c r="J162" s="38">
        <v>5</v>
      </c>
      <c r="K162" s="38">
        <v>8</v>
      </c>
      <c r="L162" s="38">
        <v>8</v>
      </c>
      <c r="M162" s="38">
        <v>10</v>
      </c>
      <c r="N162" s="39">
        <v>10</v>
      </c>
      <c r="O162" s="40">
        <v>23</v>
      </c>
      <c r="P162" s="38">
        <v>4</v>
      </c>
      <c r="Q162" s="38">
        <v>2</v>
      </c>
      <c r="R162" s="38">
        <v>6</v>
      </c>
      <c r="S162" s="38">
        <v>8</v>
      </c>
      <c r="T162" s="38">
        <v>3</v>
      </c>
      <c r="U162" s="39">
        <v>0</v>
      </c>
      <c r="V162" s="41">
        <f t="shared" si="48"/>
        <v>66.666666666666657</v>
      </c>
      <c r="W162" s="42">
        <f t="shared" si="47"/>
        <v>40</v>
      </c>
      <c r="X162" s="42">
        <f t="shared" si="46"/>
        <v>75</v>
      </c>
      <c r="Y162" s="42">
        <f t="shared" si="46"/>
        <v>100</v>
      </c>
      <c r="Z162" s="42">
        <f t="shared" si="46"/>
        <v>30</v>
      </c>
      <c r="AA162" s="43">
        <f t="shared" si="46"/>
        <v>0</v>
      </c>
      <c r="AB162" s="44">
        <f t="shared" si="37"/>
        <v>6.6666666666666652</v>
      </c>
      <c r="AC162" s="45">
        <f t="shared" si="37"/>
        <v>2.4</v>
      </c>
      <c r="AD162" s="45">
        <f t="shared" si="37"/>
        <v>3.75</v>
      </c>
      <c r="AE162" s="45">
        <f t="shared" si="37"/>
        <v>8</v>
      </c>
      <c r="AF162" s="45">
        <f t="shared" si="37"/>
        <v>2.4</v>
      </c>
      <c r="AG162" s="45">
        <f t="shared" si="37"/>
        <v>0</v>
      </c>
      <c r="AH162" s="46">
        <f t="shared" si="38"/>
        <v>23.216666666666661</v>
      </c>
      <c r="AI162" s="44">
        <f t="shared" si="39"/>
        <v>6.6666666666666652</v>
      </c>
      <c r="AJ162" s="45">
        <f t="shared" si="39"/>
        <v>4</v>
      </c>
      <c r="AK162" s="45">
        <f t="shared" si="39"/>
        <v>4.5</v>
      </c>
      <c r="AL162" s="45">
        <f t="shared" si="39"/>
        <v>5</v>
      </c>
      <c r="AM162" s="45">
        <f t="shared" si="39"/>
        <v>2.4</v>
      </c>
      <c r="AN162" s="45">
        <f t="shared" si="39"/>
        <v>0</v>
      </c>
      <c r="AO162" s="46">
        <f t="shared" si="40"/>
        <v>22.566666666666663</v>
      </c>
      <c r="AP162" s="47">
        <f t="shared" si="41"/>
        <v>6.6666666666666652</v>
      </c>
      <c r="AQ162" s="45">
        <f t="shared" si="41"/>
        <v>4</v>
      </c>
      <c r="AR162" s="45">
        <f t="shared" si="41"/>
        <v>4.5</v>
      </c>
      <c r="AS162" s="38">
        <f t="shared" si="42"/>
        <v>5</v>
      </c>
      <c r="AT162" s="45">
        <f t="shared" si="43"/>
        <v>2.4</v>
      </c>
      <c r="AU162" s="45">
        <f t="shared" si="43"/>
        <v>0</v>
      </c>
      <c r="AV162" s="48">
        <f t="shared" si="44"/>
        <v>22.566666666666663</v>
      </c>
    </row>
    <row r="163" spans="1:295" s="51" customFormat="1" x14ac:dyDescent="0.2">
      <c r="A163" s="151" t="s">
        <v>184</v>
      </c>
      <c r="B163" s="33">
        <f t="shared" si="34"/>
        <v>93.650793650793645</v>
      </c>
      <c r="C163" s="34">
        <f t="shared" si="35"/>
        <v>-1.4603174603174622</v>
      </c>
      <c r="D163" s="35">
        <f t="shared" si="36"/>
        <v>8.4603174603174622</v>
      </c>
      <c r="E163" s="36">
        <v>30</v>
      </c>
      <c r="F163" s="37">
        <v>19</v>
      </c>
      <c r="G163" s="38">
        <v>5</v>
      </c>
      <c r="H163" s="38">
        <v>4</v>
      </c>
      <c r="I163" s="38">
        <v>7</v>
      </c>
      <c r="J163" s="38">
        <v>6</v>
      </c>
      <c r="K163" s="38">
        <v>4</v>
      </c>
      <c r="L163" s="38">
        <v>9</v>
      </c>
      <c r="M163" s="38">
        <v>9</v>
      </c>
      <c r="N163" s="39">
        <v>9</v>
      </c>
      <c r="O163" s="40">
        <v>23</v>
      </c>
      <c r="P163" s="38">
        <v>2</v>
      </c>
      <c r="Q163" s="38">
        <v>7</v>
      </c>
      <c r="R163" s="38">
        <v>4</v>
      </c>
      <c r="S163" s="38">
        <v>7</v>
      </c>
      <c r="T163" s="38">
        <v>1</v>
      </c>
      <c r="U163" s="39">
        <v>2</v>
      </c>
      <c r="V163" s="41">
        <f t="shared" si="48"/>
        <v>28.571428571428569</v>
      </c>
      <c r="W163" s="42">
        <f t="shared" si="47"/>
        <v>116.66666666666667</v>
      </c>
      <c r="X163" s="42">
        <f t="shared" si="46"/>
        <v>100</v>
      </c>
      <c r="Y163" s="42">
        <f t="shared" si="46"/>
        <v>77.777777777777786</v>
      </c>
      <c r="Z163" s="42">
        <f t="shared" si="46"/>
        <v>11.111111111111111</v>
      </c>
      <c r="AA163" s="43">
        <f t="shared" si="46"/>
        <v>22.222222222222221</v>
      </c>
      <c r="AB163" s="44">
        <f t="shared" si="37"/>
        <v>1.1428571428571428</v>
      </c>
      <c r="AC163" s="45">
        <f t="shared" si="37"/>
        <v>8.1666666666666679</v>
      </c>
      <c r="AD163" s="45">
        <f t="shared" si="37"/>
        <v>6</v>
      </c>
      <c r="AE163" s="45">
        <f t="shared" si="37"/>
        <v>3.1111111111111116</v>
      </c>
      <c r="AF163" s="45">
        <f t="shared" si="37"/>
        <v>1</v>
      </c>
      <c r="AG163" s="45">
        <f t="shared" si="37"/>
        <v>2</v>
      </c>
      <c r="AH163" s="46">
        <f t="shared" si="38"/>
        <v>21.420634920634921</v>
      </c>
      <c r="AI163" s="44">
        <f t="shared" si="39"/>
        <v>1.4285714285714284</v>
      </c>
      <c r="AJ163" s="45">
        <f t="shared" si="39"/>
        <v>4.666666666666667</v>
      </c>
      <c r="AK163" s="45">
        <f t="shared" si="39"/>
        <v>7</v>
      </c>
      <c r="AL163" s="45">
        <f t="shared" si="39"/>
        <v>4.6666666666666679</v>
      </c>
      <c r="AM163" s="45">
        <f t="shared" si="39"/>
        <v>0.44444444444444442</v>
      </c>
      <c r="AN163" s="45">
        <f t="shared" si="39"/>
        <v>2</v>
      </c>
      <c r="AO163" s="46">
        <f t="shared" si="40"/>
        <v>20.206349206349206</v>
      </c>
      <c r="AP163" s="47">
        <f t="shared" si="41"/>
        <v>1.4285714285714284</v>
      </c>
      <c r="AQ163" s="45">
        <f t="shared" si="41"/>
        <v>4.666666666666667</v>
      </c>
      <c r="AR163" s="45">
        <f t="shared" si="41"/>
        <v>7</v>
      </c>
      <c r="AS163" s="38">
        <f t="shared" si="42"/>
        <v>6</v>
      </c>
      <c r="AT163" s="45">
        <f t="shared" si="43"/>
        <v>0.44444444444444442</v>
      </c>
      <c r="AU163" s="45">
        <f t="shared" si="43"/>
        <v>2</v>
      </c>
      <c r="AV163" s="48">
        <f t="shared" si="44"/>
        <v>21.539682539682538</v>
      </c>
      <c r="AW163" s="14"/>
      <c r="AX163" s="14"/>
      <c r="AY163" s="14"/>
      <c r="AZ163" s="14"/>
      <c r="BA163" s="14"/>
      <c r="BB163" s="14"/>
      <c r="BC163" s="14"/>
      <c r="BD163" s="14"/>
      <c r="BE163" s="14"/>
      <c r="BF163" s="14"/>
      <c r="BG163" s="14"/>
      <c r="BH163" s="14"/>
      <c r="BI163" s="14"/>
      <c r="BJ163" s="14"/>
      <c r="BK163" s="14"/>
      <c r="BL163" s="14"/>
      <c r="BM163" s="14"/>
      <c r="BN163" s="14"/>
      <c r="BO163" s="14"/>
      <c r="BP163" s="14"/>
      <c r="BQ163" s="14"/>
      <c r="BR163" s="14"/>
      <c r="BS163" s="14"/>
      <c r="BT163" s="14"/>
      <c r="BU163" s="14"/>
      <c r="BV163" s="14"/>
      <c r="BW163" s="14"/>
      <c r="BX163" s="14"/>
      <c r="BY163" s="14"/>
      <c r="BZ163" s="14"/>
      <c r="CA163" s="14"/>
      <c r="CB163" s="14"/>
      <c r="CC163" s="14"/>
      <c r="CD163" s="14"/>
      <c r="CE163" s="14"/>
      <c r="CF163" s="14"/>
      <c r="CG163" s="14"/>
      <c r="CH163" s="14"/>
      <c r="CI163" s="14"/>
      <c r="CJ163" s="14"/>
      <c r="CK163" s="14"/>
      <c r="CL163" s="14"/>
      <c r="CM163" s="14"/>
      <c r="CN163" s="14"/>
      <c r="CO163" s="14"/>
      <c r="CP163" s="14"/>
      <c r="CQ163" s="14"/>
      <c r="CR163" s="14"/>
      <c r="CS163" s="14"/>
      <c r="CT163" s="14"/>
      <c r="CU163" s="14"/>
      <c r="CV163" s="14"/>
      <c r="CW163" s="14"/>
      <c r="CX163" s="14"/>
      <c r="CY163" s="14"/>
      <c r="CZ163" s="14"/>
      <c r="DA163" s="14"/>
      <c r="DB163" s="14"/>
      <c r="DC163" s="14"/>
      <c r="DD163" s="14"/>
      <c r="DE163" s="14"/>
      <c r="DF163" s="14"/>
      <c r="DG163" s="14"/>
      <c r="DH163" s="14"/>
      <c r="DI163" s="14"/>
      <c r="DJ163" s="14"/>
      <c r="DK163" s="14"/>
      <c r="DL163" s="14"/>
      <c r="DM163" s="14"/>
      <c r="DN163" s="14"/>
      <c r="DO163" s="14"/>
      <c r="DP163" s="14"/>
      <c r="DQ163" s="14"/>
      <c r="DR163" s="14"/>
      <c r="DS163" s="14"/>
      <c r="DT163" s="14"/>
      <c r="DU163" s="14"/>
      <c r="DV163" s="14"/>
      <c r="DW163" s="14"/>
      <c r="DX163" s="14"/>
      <c r="DY163" s="14"/>
      <c r="DZ163" s="14"/>
      <c r="EA163" s="14"/>
      <c r="EB163" s="14"/>
      <c r="EC163" s="14"/>
      <c r="ED163" s="14"/>
      <c r="EE163" s="14"/>
      <c r="EF163" s="14"/>
      <c r="EG163" s="14"/>
      <c r="EH163" s="14"/>
      <c r="EI163" s="14"/>
      <c r="EJ163" s="14"/>
      <c r="EK163" s="14"/>
      <c r="EL163" s="14"/>
      <c r="EM163" s="14"/>
      <c r="EN163" s="14"/>
      <c r="EO163" s="14"/>
      <c r="EP163" s="14"/>
      <c r="EQ163" s="14"/>
      <c r="ER163" s="14"/>
      <c r="ES163" s="14"/>
      <c r="ET163" s="14"/>
      <c r="EU163" s="14"/>
      <c r="EV163" s="14"/>
      <c r="EW163" s="14"/>
      <c r="EX163" s="14"/>
      <c r="EY163" s="14"/>
      <c r="EZ163" s="14"/>
      <c r="FA163" s="14"/>
      <c r="FB163" s="14"/>
      <c r="FC163" s="14"/>
      <c r="FD163" s="14"/>
      <c r="FE163" s="14"/>
      <c r="FF163" s="14"/>
      <c r="FG163" s="14"/>
      <c r="FH163" s="14"/>
      <c r="FI163" s="14"/>
      <c r="FJ163" s="14"/>
      <c r="FK163" s="14"/>
      <c r="FL163" s="14"/>
      <c r="FM163" s="14"/>
      <c r="FN163" s="14"/>
      <c r="FO163" s="14"/>
      <c r="FP163" s="14"/>
      <c r="FQ163" s="14"/>
      <c r="FR163" s="14"/>
      <c r="FS163" s="14"/>
      <c r="FT163" s="14"/>
      <c r="FU163" s="14"/>
      <c r="FV163" s="14"/>
      <c r="FW163" s="14"/>
      <c r="FX163" s="14"/>
      <c r="FY163" s="14"/>
      <c r="FZ163" s="14"/>
      <c r="GA163" s="14"/>
      <c r="GB163" s="14"/>
      <c r="GC163" s="14"/>
      <c r="GD163" s="14"/>
      <c r="GE163" s="14"/>
      <c r="GF163" s="14"/>
      <c r="GG163" s="14"/>
      <c r="GH163" s="14"/>
      <c r="GI163" s="14"/>
      <c r="GJ163" s="14"/>
      <c r="GK163" s="14"/>
      <c r="GL163" s="14"/>
      <c r="GM163" s="14"/>
      <c r="GN163" s="14"/>
      <c r="GO163" s="14"/>
      <c r="GP163" s="14"/>
      <c r="GQ163" s="14"/>
      <c r="GR163" s="14"/>
      <c r="GS163" s="14"/>
      <c r="GT163" s="14"/>
      <c r="GU163" s="14"/>
      <c r="GV163" s="14"/>
      <c r="GW163" s="14"/>
      <c r="GX163" s="14"/>
      <c r="GY163" s="14"/>
      <c r="GZ163" s="14"/>
      <c r="HA163" s="14"/>
      <c r="HB163" s="14"/>
      <c r="HC163" s="14"/>
      <c r="HD163" s="14"/>
      <c r="HE163" s="14"/>
      <c r="HF163" s="14"/>
      <c r="HG163" s="14"/>
      <c r="HH163" s="14"/>
      <c r="HI163" s="14"/>
      <c r="HJ163" s="14"/>
      <c r="HK163" s="14"/>
      <c r="HL163" s="14"/>
      <c r="HM163" s="14"/>
      <c r="HN163" s="14"/>
      <c r="HO163" s="14"/>
      <c r="HP163" s="14"/>
      <c r="HQ163" s="14"/>
      <c r="HR163" s="14"/>
      <c r="HS163" s="14"/>
      <c r="HT163" s="14"/>
      <c r="HU163" s="14"/>
      <c r="HV163" s="14"/>
      <c r="HW163" s="14"/>
      <c r="HX163" s="14"/>
      <c r="HY163" s="14"/>
      <c r="HZ163" s="14"/>
      <c r="IA163" s="14"/>
      <c r="IB163" s="14"/>
      <c r="IC163" s="14"/>
      <c r="ID163" s="14"/>
      <c r="IE163" s="14"/>
      <c r="IF163" s="14"/>
      <c r="IG163" s="14"/>
      <c r="IH163" s="14"/>
      <c r="II163" s="14"/>
      <c r="IJ163" s="14"/>
      <c r="IK163" s="14"/>
      <c r="IL163" s="14"/>
      <c r="IM163" s="14"/>
      <c r="IN163" s="14"/>
      <c r="IO163" s="14"/>
      <c r="IP163" s="14"/>
      <c r="IQ163" s="14"/>
      <c r="IR163" s="14"/>
      <c r="IS163" s="14"/>
      <c r="IT163" s="14"/>
      <c r="IU163" s="14"/>
      <c r="IV163" s="14"/>
      <c r="IW163" s="14"/>
      <c r="IX163" s="14"/>
      <c r="IY163" s="14"/>
      <c r="IZ163" s="14"/>
      <c r="JA163" s="14"/>
      <c r="JB163" s="14"/>
      <c r="JC163" s="14"/>
      <c r="JD163" s="14"/>
      <c r="JE163" s="14"/>
      <c r="JF163" s="14"/>
      <c r="JG163" s="14"/>
      <c r="JH163" s="14"/>
      <c r="JI163" s="14"/>
      <c r="JJ163" s="14"/>
      <c r="JK163" s="14"/>
      <c r="JL163" s="14"/>
      <c r="JM163" s="14"/>
      <c r="JN163" s="14"/>
      <c r="JO163" s="14"/>
      <c r="JP163" s="14"/>
      <c r="JQ163" s="14"/>
      <c r="JR163" s="14"/>
      <c r="JS163" s="14"/>
      <c r="JT163" s="14"/>
      <c r="JU163" s="14"/>
      <c r="JV163" s="14"/>
      <c r="JW163" s="14"/>
      <c r="JX163" s="14"/>
      <c r="JY163" s="14"/>
      <c r="JZ163" s="14"/>
      <c r="KA163" s="14"/>
      <c r="KB163" s="14"/>
      <c r="KC163" s="14"/>
      <c r="KD163" s="14"/>
      <c r="KE163" s="14"/>
      <c r="KF163" s="14"/>
      <c r="KG163" s="14"/>
      <c r="KH163" s="14"/>
      <c r="KI163" s="14"/>
    </row>
    <row r="164" spans="1:295" x14ac:dyDescent="0.2">
      <c r="A164" s="151" t="s">
        <v>185</v>
      </c>
      <c r="B164" s="33">
        <f t="shared" si="34"/>
        <v>86.425120772946869</v>
      </c>
      <c r="C164" s="34">
        <f t="shared" si="35"/>
        <v>-3.12222222222222</v>
      </c>
      <c r="D164" s="35">
        <f t="shared" si="36"/>
        <v>8.12222222222222</v>
      </c>
      <c r="E164" s="36">
        <v>28</v>
      </c>
      <c r="F164" s="37">
        <v>21</v>
      </c>
      <c r="G164" s="38">
        <v>4</v>
      </c>
      <c r="H164" s="38">
        <v>6</v>
      </c>
      <c r="I164" s="38">
        <v>5</v>
      </c>
      <c r="J164" s="38">
        <v>6</v>
      </c>
      <c r="K164" s="38">
        <v>8</v>
      </c>
      <c r="L164" s="38">
        <v>7</v>
      </c>
      <c r="M164" s="38">
        <v>9</v>
      </c>
      <c r="N164" s="39">
        <v>5</v>
      </c>
      <c r="O164" s="40">
        <v>23</v>
      </c>
      <c r="P164" s="38">
        <v>2</v>
      </c>
      <c r="Q164" s="38">
        <v>8</v>
      </c>
      <c r="R164" s="38">
        <v>4</v>
      </c>
      <c r="S164" s="38">
        <v>7</v>
      </c>
      <c r="T164" s="38">
        <v>2</v>
      </c>
      <c r="U164" s="39">
        <v>0</v>
      </c>
      <c r="V164" s="41">
        <f t="shared" si="48"/>
        <v>40</v>
      </c>
      <c r="W164" s="42">
        <f t="shared" si="47"/>
        <v>133.33333333333331</v>
      </c>
      <c r="X164" s="42">
        <f t="shared" si="46"/>
        <v>50</v>
      </c>
      <c r="Y164" s="42">
        <f t="shared" si="46"/>
        <v>100</v>
      </c>
      <c r="Z164" s="42">
        <f t="shared" si="46"/>
        <v>22.222222222222221</v>
      </c>
      <c r="AA164" s="43">
        <f t="shared" si="46"/>
        <v>0</v>
      </c>
      <c r="AB164" s="44">
        <f t="shared" si="37"/>
        <v>2.4</v>
      </c>
      <c r="AC164" s="45">
        <f t="shared" si="37"/>
        <v>6.6666666666666652</v>
      </c>
      <c r="AD164" s="45">
        <f t="shared" si="37"/>
        <v>3</v>
      </c>
      <c r="AE164" s="45">
        <f t="shared" si="37"/>
        <v>8</v>
      </c>
      <c r="AF164" s="45">
        <f t="shared" si="37"/>
        <v>1.5555555555555554</v>
      </c>
      <c r="AG164" s="45">
        <f t="shared" si="37"/>
        <v>0</v>
      </c>
      <c r="AH164" s="46">
        <f t="shared" si="38"/>
        <v>21.62222222222222</v>
      </c>
      <c r="AI164" s="44">
        <f t="shared" si="39"/>
        <v>1.6</v>
      </c>
      <c r="AJ164" s="45">
        <f t="shared" si="39"/>
        <v>7.9999999999999991</v>
      </c>
      <c r="AK164" s="45">
        <f t="shared" si="39"/>
        <v>2.5</v>
      </c>
      <c r="AL164" s="45">
        <f t="shared" si="39"/>
        <v>6</v>
      </c>
      <c r="AM164" s="45">
        <f t="shared" si="39"/>
        <v>1.7777777777777777</v>
      </c>
      <c r="AN164" s="45">
        <f t="shared" si="39"/>
        <v>0</v>
      </c>
      <c r="AO164" s="46">
        <f t="shared" si="40"/>
        <v>19.87777777777778</v>
      </c>
      <c r="AP164" s="47">
        <f t="shared" si="41"/>
        <v>1.6</v>
      </c>
      <c r="AQ164" s="45">
        <f t="shared" si="41"/>
        <v>7.9999999999999991</v>
      </c>
      <c r="AR164" s="45">
        <f t="shared" si="41"/>
        <v>2.5</v>
      </c>
      <c r="AS164" s="38">
        <f t="shared" si="42"/>
        <v>6</v>
      </c>
      <c r="AT164" s="45">
        <f t="shared" si="43"/>
        <v>1.7777777777777777</v>
      </c>
      <c r="AU164" s="45">
        <f t="shared" si="43"/>
        <v>0</v>
      </c>
      <c r="AV164" s="48">
        <f t="shared" si="44"/>
        <v>19.87777777777778</v>
      </c>
    </row>
    <row r="165" spans="1:295" x14ac:dyDescent="0.2">
      <c r="A165" s="151" t="s">
        <v>186</v>
      </c>
      <c r="B165" s="33">
        <f t="shared" si="34"/>
        <v>84.782608695652172</v>
      </c>
      <c r="C165" s="34">
        <f t="shared" si="35"/>
        <v>-3.5</v>
      </c>
      <c r="D165" s="35">
        <f t="shared" si="36"/>
        <v>3.5</v>
      </c>
      <c r="E165" s="36">
        <v>23</v>
      </c>
      <c r="F165" s="37">
        <v>14</v>
      </c>
      <c r="G165" s="38">
        <v>2</v>
      </c>
      <c r="H165" s="38">
        <v>6</v>
      </c>
      <c r="I165" s="38">
        <v>4</v>
      </c>
      <c r="J165" s="38">
        <v>4</v>
      </c>
      <c r="K165" s="38">
        <v>5</v>
      </c>
      <c r="L165" s="38">
        <v>5</v>
      </c>
      <c r="M165" s="38">
        <v>10</v>
      </c>
      <c r="N165" s="39">
        <v>4</v>
      </c>
      <c r="O165" s="40">
        <v>23</v>
      </c>
      <c r="P165" s="38">
        <v>1</v>
      </c>
      <c r="Q165" s="38">
        <v>7</v>
      </c>
      <c r="R165" s="38">
        <v>5</v>
      </c>
      <c r="S165" s="38">
        <v>9</v>
      </c>
      <c r="T165" s="38">
        <v>1</v>
      </c>
      <c r="U165" s="39">
        <v>0</v>
      </c>
      <c r="V165" s="41">
        <f t="shared" si="48"/>
        <v>25</v>
      </c>
      <c r="W165" s="42">
        <f t="shared" si="47"/>
        <v>175</v>
      </c>
      <c r="X165" s="42">
        <f t="shared" si="46"/>
        <v>100</v>
      </c>
      <c r="Y165" s="42">
        <f t="shared" si="46"/>
        <v>180</v>
      </c>
      <c r="Z165" s="42">
        <f t="shared" si="46"/>
        <v>10</v>
      </c>
      <c r="AA165" s="43">
        <f t="shared" si="46"/>
        <v>0</v>
      </c>
      <c r="AB165" s="44">
        <f t="shared" ref="AB165:AG200" si="49">H165*V165/100</f>
        <v>1.5</v>
      </c>
      <c r="AC165" s="45">
        <f t="shared" si="49"/>
        <v>7</v>
      </c>
      <c r="AD165" s="45">
        <f t="shared" si="49"/>
        <v>4</v>
      </c>
      <c r="AE165" s="45">
        <f t="shared" si="49"/>
        <v>9</v>
      </c>
      <c r="AF165" s="45">
        <f t="shared" si="49"/>
        <v>0.5</v>
      </c>
      <c r="AG165" s="45">
        <f t="shared" si="49"/>
        <v>0</v>
      </c>
      <c r="AH165" s="46">
        <f t="shared" si="38"/>
        <v>22</v>
      </c>
      <c r="AI165" s="44">
        <f t="shared" ref="AI165:AN200" si="50">G165*V165/100</f>
        <v>0.5</v>
      </c>
      <c r="AJ165" s="45">
        <f t="shared" si="50"/>
        <v>10.5</v>
      </c>
      <c r="AK165" s="45">
        <f t="shared" si="50"/>
        <v>4</v>
      </c>
      <c r="AL165" s="45">
        <f t="shared" si="50"/>
        <v>7.2</v>
      </c>
      <c r="AM165" s="45">
        <f t="shared" si="50"/>
        <v>0.5</v>
      </c>
      <c r="AN165" s="45">
        <f t="shared" si="50"/>
        <v>0</v>
      </c>
      <c r="AO165" s="46">
        <f t="shared" si="40"/>
        <v>22.7</v>
      </c>
      <c r="AP165" s="47">
        <f t="shared" ref="AP165:AR200" si="51">G165*V165/100</f>
        <v>0.5</v>
      </c>
      <c r="AQ165" s="45">
        <f t="shared" si="51"/>
        <v>10.5</v>
      </c>
      <c r="AR165" s="45">
        <f t="shared" si="51"/>
        <v>4</v>
      </c>
      <c r="AS165" s="38">
        <f t="shared" si="42"/>
        <v>4</v>
      </c>
      <c r="AT165" s="45">
        <f t="shared" ref="AT165:AU200" si="52">K165*Z165/100</f>
        <v>0.5</v>
      </c>
      <c r="AU165" s="45">
        <f t="shared" si="52"/>
        <v>0</v>
      </c>
      <c r="AV165" s="48">
        <f t="shared" si="44"/>
        <v>19.5</v>
      </c>
    </row>
    <row r="166" spans="1:295" s="51" customFormat="1" x14ac:dyDescent="0.2">
      <c r="A166" s="151" t="s">
        <v>187</v>
      </c>
      <c r="B166" s="33">
        <f t="shared" si="34"/>
        <v>82.131093544137016</v>
      </c>
      <c r="C166" s="34">
        <f t="shared" si="35"/>
        <v>-4.1098484848484844</v>
      </c>
      <c r="D166" s="35">
        <f t="shared" si="36"/>
        <v>7.1098484848484844</v>
      </c>
      <c r="E166" s="36">
        <v>26</v>
      </c>
      <c r="F166" s="37">
        <v>24</v>
      </c>
      <c r="G166" s="38">
        <v>5</v>
      </c>
      <c r="H166" s="38">
        <v>3</v>
      </c>
      <c r="I166" s="38">
        <v>6</v>
      </c>
      <c r="J166" s="38">
        <v>8</v>
      </c>
      <c r="K166" s="38">
        <v>11</v>
      </c>
      <c r="L166" s="38">
        <v>5</v>
      </c>
      <c r="M166" s="38">
        <v>8</v>
      </c>
      <c r="N166" s="39">
        <v>11</v>
      </c>
      <c r="O166" s="40">
        <v>23</v>
      </c>
      <c r="P166" s="38">
        <v>4</v>
      </c>
      <c r="Q166" s="38">
        <v>7</v>
      </c>
      <c r="R166" s="38">
        <v>4</v>
      </c>
      <c r="S166" s="38">
        <v>6</v>
      </c>
      <c r="T166" s="38">
        <v>2</v>
      </c>
      <c r="U166" s="39">
        <v>0</v>
      </c>
      <c r="V166" s="41">
        <f t="shared" si="48"/>
        <v>66.666666666666657</v>
      </c>
      <c r="W166" s="42">
        <f t="shared" si="47"/>
        <v>87.5</v>
      </c>
      <c r="X166" s="42">
        <f t="shared" si="46"/>
        <v>36.363636363636367</v>
      </c>
      <c r="Y166" s="42">
        <f t="shared" si="46"/>
        <v>120</v>
      </c>
      <c r="Z166" s="42">
        <f t="shared" si="46"/>
        <v>25</v>
      </c>
      <c r="AA166" s="43">
        <f t="shared" si="46"/>
        <v>0</v>
      </c>
      <c r="AB166" s="44">
        <f t="shared" si="49"/>
        <v>1.9999999999999998</v>
      </c>
      <c r="AC166" s="45">
        <f t="shared" si="49"/>
        <v>5.25</v>
      </c>
      <c r="AD166" s="45">
        <f t="shared" si="49"/>
        <v>2.9090909090909092</v>
      </c>
      <c r="AE166" s="45">
        <f t="shared" si="49"/>
        <v>13.2</v>
      </c>
      <c r="AF166" s="45">
        <f t="shared" si="49"/>
        <v>1.25</v>
      </c>
      <c r="AG166" s="45">
        <f t="shared" si="49"/>
        <v>0</v>
      </c>
      <c r="AH166" s="46">
        <f t="shared" si="38"/>
        <v>24.609090909090909</v>
      </c>
      <c r="AI166" s="44">
        <f t="shared" si="50"/>
        <v>3.3333333333333326</v>
      </c>
      <c r="AJ166" s="45">
        <f t="shared" si="50"/>
        <v>2.625</v>
      </c>
      <c r="AK166" s="45">
        <f t="shared" si="50"/>
        <v>2.1818181818181817</v>
      </c>
      <c r="AL166" s="45">
        <f t="shared" si="50"/>
        <v>9.6</v>
      </c>
      <c r="AM166" s="45">
        <f t="shared" si="50"/>
        <v>2.75</v>
      </c>
      <c r="AN166" s="45">
        <f t="shared" si="50"/>
        <v>0</v>
      </c>
      <c r="AO166" s="46">
        <f t="shared" si="40"/>
        <v>20.490151515151513</v>
      </c>
      <c r="AP166" s="47">
        <f t="shared" si="51"/>
        <v>3.3333333333333326</v>
      </c>
      <c r="AQ166" s="45">
        <f t="shared" si="51"/>
        <v>2.625</v>
      </c>
      <c r="AR166" s="45">
        <f t="shared" si="51"/>
        <v>2.1818181818181817</v>
      </c>
      <c r="AS166" s="38">
        <f t="shared" si="42"/>
        <v>8</v>
      </c>
      <c r="AT166" s="45">
        <f t="shared" si="52"/>
        <v>2.75</v>
      </c>
      <c r="AU166" s="45">
        <f t="shared" si="52"/>
        <v>0</v>
      </c>
      <c r="AV166" s="48">
        <f t="shared" si="44"/>
        <v>18.890151515151516</v>
      </c>
      <c r="AW166" s="14"/>
      <c r="AX166" s="14"/>
      <c r="AY166" s="14"/>
      <c r="AZ166" s="14"/>
      <c r="BA166" s="14"/>
      <c r="BB166" s="14"/>
      <c r="BC166" s="14"/>
      <c r="BD166" s="14"/>
      <c r="BE166" s="14"/>
      <c r="BF166" s="14"/>
      <c r="BG166" s="14"/>
      <c r="BH166" s="14"/>
      <c r="BI166" s="14"/>
      <c r="BJ166" s="14"/>
      <c r="BK166" s="14"/>
      <c r="BL166" s="14"/>
      <c r="BM166" s="14"/>
      <c r="BN166" s="14"/>
      <c r="BO166" s="14"/>
      <c r="BP166" s="14"/>
      <c r="BQ166" s="14"/>
      <c r="BR166" s="14"/>
      <c r="BS166" s="14"/>
      <c r="BT166" s="14"/>
      <c r="BU166" s="14"/>
      <c r="BV166" s="14"/>
      <c r="BW166" s="14"/>
      <c r="BX166" s="14"/>
      <c r="BY166" s="14"/>
      <c r="BZ166" s="14"/>
      <c r="CA166" s="14"/>
      <c r="CB166" s="14"/>
      <c r="CC166" s="14"/>
      <c r="CD166" s="14"/>
      <c r="CE166" s="14"/>
      <c r="CF166" s="14"/>
      <c r="CG166" s="14"/>
      <c r="CH166" s="14"/>
      <c r="CI166" s="14"/>
      <c r="CJ166" s="14"/>
      <c r="CK166" s="14"/>
      <c r="CL166" s="14"/>
      <c r="CM166" s="14"/>
      <c r="CN166" s="14"/>
      <c r="CO166" s="14"/>
      <c r="CP166" s="14"/>
      <c r="CQ166" s="14"/>
      <c r="CR166" s="14"/>
      <c r="CS166" s="14"/>
      <c r="CT166" s="14"/>
      <c r="CU166" s="14"/>
      <c r="CV166" s="14"/>
      <c r="CW166" s="14"/>
      <c r="CX166" s="14"/>
      <c r="CY166" s="14"/>
      <c r="CZ166" s="14"/>
      <c r="DA166" s="14"/>
      <c r="DB166" s="14"/>
      <c r="DC166" s="14"/>
      <c r="DD166" s="14"/>
      <c r="DE166" s="14"/>
      <c r="DF166" s="14"/>
      <c r="DG166" s="14"/>
      <c r="DH166" s="14"/>
      <c r="DI166" s="14"/>
      <c r="DJ166" s="14"/>
      <c r="DK166" s="14"/>
      <c r="DL166" s="14"/>
      <c r="DM166" s="14"/>
      <c r="DN166" s="14"/>
      <c r="DO166" s="14"/>
      <c r="DP166" s="14"/>
      <c r="DQ166" s="14"/>
      <c r="DR166" s="14"/>
      <c r="DS166" s="14"/>
      <c r="DT166" s="14"/>
      <c r="DU166" s="14"/>
      <c r="DV166" s="14"/>
      <c r="DW166" s="14"/>
      <c r="DX166" s="14"/>
      <c r="DY166" s="14"/>
      <c r="DZ166" s="14"/>
      <c r="EA166" s="14"/>
      <c r="EB166" s="14"/>
      <c r="EC166" s="14"/>
      <c r="ED166" s="14"/>
      <c r="EE166" s="14"/>
      <c r="EF166" s="14"/>
      <c r="EG166" s="14"/>
      <c r="EH166" s="14"/>
      <c r="EI166" s="14"/>
      <c r="EJ166" s="14"/>
      <c r="EK166" s="14"/>
      <c r="EL166" s="14"/>
      <c r="EM166" s="14"/>
      <c r="EN166" s="14"/>
      <c r="EO166" s="14"/>
      <c r="EP166" s="14"/>
      <c r="EQ166" s="14"/>
      <c r="ER166" s="14"/>
      <c r="ES166" s="14"/>
      <c r="ET166" s="14"/>
      <c r="EU166" s="14"/>
      <c r="EV166" s="14"/>
      <c r="EW166" s="14"/>
      <c r="EX166" s="14"/>
      <c r="EY166" s="14"/>
      <c r="EZ166" s="14"/>
      <c r="FA166" s="14"/>
      <c r="FB166" s="14"/>
      <c r="FC166" s="14"/>
      <c r="FD166" s="14"/>
      <c r="FE166" s="14"/>
      <c r="FF166" s="14"/>
      <c r="FG166" s="14"/>
      <c r="FH166" s="14"/>
      <c r="FI166" s="14"/>
      <c r="FJ166" s="14"/>
      <c r="FK166" s="14"/>
      <c r="FL166" s="14"/>
      <c r="FM166" s="14"/>
      <c r="FN166" s="14"/>
      <c r="FO166" s="14"/>
      <c r="FP166" s="14"/>
      <c r="FQ166" s="14"/>
      <c r="FR166" s="14"/>
      <c r="FS166" s="14"/>
      <c r="FT166" s="14"/>
      <c r="FU166" s="14"/>
      <c r="FV166" s="14"/>
      <c r="FW166" s="14"/>
      <c r="FX166" s="14"/>
      <c r="FY166" s="14"/>
      <c r="FZ166" s="14"/>
      <c r="GA166" s="14"/>
      <c r="GB166" s="14"/>
      <c r="GC166" s="14"/>
      <c r="GD166" s="14"/>
      <c r="GE166" s="14"/>
      <c r="GF166" s="14"/>
      <c r="GG166" s="14"/>
      <c r="GH166" s="14"/>
      <c r="GI166" s="14"/>
      <c r="GJ166" s="14"/>
      <c r="GK166" s="14"/>
      <c r="GL166" s="14"/>
      <c r="GM166" s="14"/>
      <c r="GN166" s="14"/>
      <c r="GO166" s="14"/>
      <c r="GP166" s="14"/>
      <c r="GQ166" s="14"/>
      <c r="GR166" s="14"/>
      <c r="GS166" s="14"/>
      <c r="GT166" s="14"/>
      <c r="GU166" s="14"/>
      <c r="GV166" s="14"/>
      <c r="GW166" s="14"/>
      <c r="GX166" s="14"/>
      <c r="GY166" s="14"/>
      <c r="GZ166" s="14"/>
      <c r="HA166" s="14"/>
      <c r="HB166" s="14"/>
      <c r="HC166" s="14"/>
      <c r="HD166" s="14"/>
      <c r="HE166" s="14"/>
      <c r="HF166" s="14"/>
      <c r="HG166" s="14"/>
      <c r="HH166" s="14"/>
      <c r="HI166" s="14"/>
      <c r="HJ166" s="14"/>
      <c r="HK166" s="14"/>
      <c r="HL166" s="14"/>
      <c r="HM166" s="14"/>
      <c r="HN166" s="14"/>
      <c r="HO166" s="14"/>
      <c r="HP166" s="14"/>
      <c r="HQ166" s="14"/>
      <c r="HR166" s="14"/>
      <c r="HS166" s="14"/>
      <c r="HT166" s="14"/>
      <c r="HU166" s="14"/>
      <c r="HV166" s="14"/>
      <c r="HW166" s="14"/>
      <c r="HX166" s="14"/>
      <c r="HY166" s="14"/>
      <c r="HZ166" s="14"/>
      <c r="IA166" s="14"/>
      <c r="IB166" s="14"/>
      <c r="IC166" s="14"/>
      <c r="ID166" s="14"/>
      <c r="IE166" s="14"/>
      <c r="IF166" s="14"/>
      <c r="IG166" s="14"/>
      <c r="IH166" s="14"/>
      <c r="II166" s="14"/>
      <c r="IJ166" s="14"/>
      <c r="IK166" s="14"/>
      <c r="IL166" s="14"/>
      <c r="IM166" s="14"/>
      <c r="IN166" s="14"/>
      <c r="IO166" s="14"/>
      <c r="IP166" s="14"/>
      <c r="IQ166" s="14"/>
      <c r="IR166" s="14"/>
      <c r="IS166" s="14"/>
      <c r="IT166" s="14"/>
      <c r="IU166" s="14"/>
      <c r="IV166" s="14"/>
      <c r="IW166" s="14"/>
      <c r="IX166" s="14"/>
      <c r="IY166" s="14"/>
      <c r="IZ166" s="14"/>
      <c r="JA166" s="14"/>
      <c r="JB166" s="14"/>
      <c r="JC166" s="14"/>
      <c r="JD166" s="14"/>
      <c r="JE166" s="14"/>
      <c r="JF166" s="14"/>
      <c r="JG166" s="14"/>
      <c r="JH166" s="14"/>
      <c r="JI166" s="14"/>
      <c r="JJ166" s="14"/>
      <c r="JK166" s="14"/>
      <c r="JL166" s="14"/>
      <c r="JM166" s="14"/>
      <c r="JN166" s="14"/>
      <c r="JO166" s="14"/>
      <c r="JP166" s="14"/>
      <c r="JQ166" s="14"/>
      <c r="JR166" s="14"/>
      <c r="JS166" s="14"/>
      <c r="JT166" s="14"/>
      <c r="JU166" s="14"/>
      <c r="JV166" s="14"/>
      <c r="JW166" s="14"/>
      <c r="JX166" s="14"/>
      <c r="JY166" s="14"/>
      <c r="JZ166" s="14"/>
      <c r="KA166" s="14"/>
      <c r="KB166" s="14"/>
      <c r="KC166" s="14"/>
      <c r="KD166" s="14"/>
      <c r="KE166" s="14"/>
      <c r="KF166" s="14"/>
      <c r="KG166" s="14"/>
      <c r="KH166" s="14"/>
      <c r="KI166" s="14"/>
    </row>
    <row r="167" spans="1:295" x14ac:dyDescent="0.2">
      <c r="A167" s="151" t="s">
        <v>188</v>
      </c>
      <c r="B167" s="33">
        <f t="shared" si="34"/>
        <v>66.956521739130423</v>
      </c>
      <c r="C167" s="34">
        <f t="shared" si="35"/>
        <v>-7.6000000000000014</v>
      </c>
      <c r="D167" s="35">
        <f t="shared" si="36"/>
        <v>13.600000000000001</v>
      </c>
      <c r="E167" s="36">
        <v>29</v>
      </c>
      <c r="F167" s="37">
        <v>19</v>
      </c>
      <c r="G167" s="38">
        <v>3</v>
      </c>
      <c r="H167" s="38">
        <v>4</v>
      </c>
      <c r="I167" s="38">
        <v>5</v>
      </c>
      <c r="J167" s="38">
        <v>5</v>
      </c>
      <c r="K167" s="38">
        <v>4</v>
      </c>
      <c r="L167" s="38">
        <v>10</v>
      </c>
      <c r="M167" s="38">
        <v>8</v>
      </c>
      <c r="N167" s="39">
        <v>5</v>
      </c>
      <c r="O167" s="40">
        <v>23</v>
      </c>
      <c r="P167" s="38">
        <v>3</v>
      </c>
      <c r="Q167" s="38">
        <v>7</v>
      </c>
      <c r="R167" s="38">
        <v>2</v>
      </c>
      <c r="S167" s="38">
        <v>10</v>
      </c>
      <c r="T167" s="38">
        <v>1</v>
      </c>
      <c r="U167" s="39">
        <v>0</v>
      </c>
      <c r="V167" s="41">
        <f t="shared" si="48"/>
        <v>60</v>
      </c>
      <c r="W167" s="42">
        <f t="shared" si="47"/>
        <v>140</v>
      </c>
      <c r="X167" s="42">
        <f t="shared" si="46"/>
        <v>50</v>
      </c>
      <c r="Y167" s="42">
        <f t="shared" si="46"/>
        <v>100</v>
      </c>
      <c r="Z167" s="42">
        <f t="shared" si="46"/>
        <v>12.5</v>
      </c>
      <c r="AA167" s="43">
        <f t="shared" si="46"/>
        <v>0</v>
      </c>
      <c r="AB167" s="44">
        <f t="shared" si="49"/>
        <v>2.4</v>
      </c>
      <c r="AC167" s="45">
        <f t="shared" si="49"/>
        <v>7</v>
      </c>
      <c r="AD167" s="45">
        <f t="shared" si="49"/>
        <v>2.5</v>
      </c>
      <c r="AE167" s="45">
        <f t="shared" si="49"/>
        <v>4</v>
      </c>
      <c r="AF167" s="45">
        <f t="shared" si="49"/>
        <v>1.25</v>
      </c>
      <c r="AG167" s="45">
        <f t="shared" si="49"/>
        <v>0</v>
      </c>
      <c r="AH167" s="46">
        <f t="shared" si="38"/>
        <v>17.149999999999999</v>
      </c>
      <c r="AI167" s="44">
        <f t="shared" si="50"/>
        <v>1.8</v>
      </c>
      <c r="AJ167" s="45">
        <f t="shared" si="50"/>
        <v>5.6</v>
      </c>
      <c r="AK167" s="45">
        <f t="shared" si="50"/>
        <v>2.5</v>
      </c>
      <c r="AL167" s="45">
        <f t="shared" si="50"/>
        <v>5</v>
      </c>
      <c r="AM167" s="45">
        <f t="shared" si="50"/>
        <v>0.5</v>
      </c>
      <c r="AN167" s="45">
        <f t="shared" si="50"/>
        <v>0</v>
      </c>
      <c r="AO167" s="46">
        <f t="shared" si="40"/>
        <v>15.399999999999999</v>
      </c>
      <c r="AP167" s="47">
        <f t="shared" si="51"/>
        <v>1.8</v>
      </c>
      <c r="AQ167" s="45">
        <f t="shared" si="51"/>
        <v>5.6</v>
      </c>
      <c r="AR167" s="45">
        <f t="shared" si="51"/>
        <v>2.5</v>
      </c>
      <c r="AS167" s="38">
        <f t="shared" si="42"/>
        <v>5</v>
      </c>
      <c r="AT167" s="45">
        <f t="shared" si="52"/>
        <v>0.5</v>
      </c>
      <c r="AU167" s="45">
        <f t="shared" si="52"/>
        <v>0</v>
      </c>
      <c r="AV167" s="48">
        <f t="shared" si="44"/>
        <v>15.399999999999999</v>
      </c>
    </row>
    <row r="168" spans="1:295" s="51" customFormat="1" x14ac:dyDescent="0.2">
      <c r="A168" s="156" t="s">
        <v>189</v>
      </c>
      <c r="B168" s="97">
        <f t="shared" si="34"/>
        <v>206.83982683982686</v>
      </c>
      <c r="C168" s="98">
        <f t="shared" si="35"/>
        <v>23.504761904761907</v>
      </c>
      <c r="D168" s="35">
        <f t="shared" si="36"/>
        <v>-15.504761904761907</v>
      </c>
      <c r="E168" s="100">
        <v>30</v>
      </c>
      <c r="F168" s="101">
        <v>14</v>
      </c>
      <c r="G168" s="102">
        <v>3</v>
      </c>
      <c r="H168" s="102">
        <v>3</v>
      </c>
      <c r="I168" s="102">
        <v>5</v>
      </c>
      <c r="J168" s="102">
        <v>7</v>
      </c>
      <c r="K168" s="102">
        <v>1</v>
      </c>
      <c r="L168" s="102">
        <v>6</v>
      </c>
      <c r="M168" s="102">
        <v>6</v>
      </c>
      <c r="N168" s="103">
        <v>4</v>
      </c>
      <c r="O168" s="104">
        <v>22</v>
      </c>
      <c r="P168" s="102">
        <v>1</v>
      </c>
      <c r="Q168" s="102">
        <v>6</v>
      </c>
      <c r="R168" s="102">
        <v>7</v>
      </c>
      <c r="S168" s="102">
        <v>6</v>
      </c>
      <c r="T168" s="102">
        <v>2</v>
      </c>
      <c r="U168" s="103">
        <v>0</v>
      </c>
      <c r="V168" s="105">
        <f t="shared" si="48"/>
        <v>20</v>
      </c>
      <c r="W168" s="106">
        <f t="shared" si="47"/>
        <v>85.714285714285708</v>
      </c>
      <c r="X168" s="106">
        <f t="shared" si="47"/>
        <v>700</v>
      </c>
      <c r="Y168" s="106">
        <f t="shared" si="47"/>
        <v>100</v>
      </c>
      <c r="Z168" s="106">
        <f t="shared" si="47"/>
        <v>33.333333333333329</v>
      </c>
      <c r="AA168" s="107">
        <f t="shared" si="47"/>
        <v>0</v>
      </c>
      <c r="AB168" s="108">
        <f t="shared" si="49"/>
        <v>0.6</v>
      </c>
      <c r="AC168" s="109">
        <f t="shared" si="49"/>
        <v>4.2857142857142856</v>
      </c>
      <c r="AD168" s="109">
        <f t="shared" si="49"/>
        <v>49</v>
      </c>
      <c r="AE168" s="109">
        <f t="shared" si="49"/>
        <v>1</v>
      </c>
      <c r="AF168" s="109">
        <f t="shared" si="49"/>
        <v>1.9999999999999998</v>
      </c>
      <c r="AG168" s="109">
        <f t="shared" si="49"/>
        <v>0</v>
      </c>
      <c r="AH168" s="110">
        <f t="shared" si="38"/>
        <v>56.885714285714286</v>
      </c>
      <c r="AI168" s="108">
        <f t="shared" si="50"/>
        <v>0.6</v>
      </c>
      <c r="AJ168" s="109">
        <f t="shared" si="50"/>
        <v>2.5714285714285712</v>
      </c>
      <c r="AK168" s="109">
        <f t="shared" si="50"/>
        <v>35</v>
      </c>
      <c r="AL168" s="109">
        <f t="shared" si="50"/>
        <v>7</v>
      </c>
      <c r="AM168" s="109">
        <f t="shared" si="50"/>
        <v>0.33333333333333326</v>
      </c>
      <c r="AN168" s="109">
        <f t="shared" si="50"/>
        <v>0</v>
      </c>
      <c r="AO168" s="110">
        <f t="shared" si="40"/>
        <v>45.504761904761907</v>
      </c>
      <c r="AP168" s="111">
        <f t="shared" si="51"/>
        <v>0.6</v>
      </c>
      <c r="AQ168" s="109">
        <f t="shared" si="51"/>
        <v>2.5714285714285712</v>
      </c>
      <c r="AR168" s="109">
        <f t="shared" si="51"/>
        <v>35</v>
      </c>
      <c r="AS168" s="102">
        <f t="shared" si="42"/>
        <v>7</v>
      </c>
      <c r="AT168" s="109">
        <f t="shared" si="52"/>
        <v>0.33333333333333326</v>
      </c>
      <c r="AU168" s="109">
        <f t="shared" si="52"/>
        <v>0</v>
      </c>
      <c r="AV168" s="99">
        <f t="shared" si="44"/>
        <v>45.504761904761907</v>
      </c>
      <c r="AW168" s="14"/>
      <c r="AX168" s="14"/>
      <c r="AY168" s="14"/>
      <c r="AZ168" s="14"/>
      <c r="BA168" s="14"/>
      <c r="BB168" s="14"/>
      <c r="BC168" s="14"/>
      <c r="BD168" s="14"/>
      <c r="BE168" s="14"/>
      <c r="BF168" s="14"/>
      <c r="BG168" s="14"/>
      <c r="BH168" s="14"/>
      <c r="BI168" s="14"/>
      <c r="BJ168" s="14"/>
      <c r="BK168" s="14"/>
      <c r="BL168" s="14"/>
      <c r="BM168" s="14"/>
      <c r="BN168" s="14"/>
      <c r="BO168" s="14"/>
      <c r="BP168" s="14"/>
      <c r="BQ168" s="14"/>
      <c r="BR168" s="14"/>
      <c r="BS168" s="14"/>
      <c r="BT168" s="14"/>
      <c r="BU168" s="14"/>
      <c r="BV168" s="14"/>
      <c r="BW168" s="14"/>
      <c r="BX168" s="14"/>
      <c r="BY168" s="14"/>
      <c r="BZ168" s="14"/>
      <c r="CA168" s="14"/>
      <c r="CB168" s="14"/>
      <c r="CC168" s="14"/>
      <c r="CD168" s="14"/>
      <c r="CE168" s="14"/>
      <c r="CF168" s="14"/>
      <c r="CG168" s="14"/>
      <c r="CH168" s="14"/>
      <c r="CI168" s="14"/>
      <c r="CJ168" s="14"/>
      <c r="CK168" s="14"/>
      <c r="CL168" s="14"/>
      <c r="CM168" s="14"/>
      <c r="CN168" s="14"/>
      <c r="CO168" s="14"/>
      <c r="CP168" s="14"/>
      <c r="CQ168" s="14"/>
      <c r="CR168" s="14"/>
      <c r="CS168" s="14"/>
      <c r="CT168" s="14"/>
      <c r="CU168" s="14"/>
      <c r="CV168" s="14"/>
      <c r="CW168" s="14"/>
      <c r="CX168" s="14"/>
      <c r="CY168" s="14"/>
      <c r="CZ168" s="14"/>
      <c r="DA168" s="14"/>
      <c r="DB168" s="14"/>
      <c r="DC168" s="14"/>
      <c r="DD168" s="14"/>
      <c r="DE168" s="14"/>
      <c r="DF168" s="14"/>
      <c r="DG168" s="14"/>
      <c r="DH168" s="14"/>
      <c r="DI168" s="14"/>
      <c r="DJ168" s="14"/>
      <c r="DK168" s="14"/>
      <c r="DL168" s="14"/>
      <c r="DM168" s="14"/>
      <c r="DN168" s="14"/>
      <c r="DO168" s="14"/>
      <c r="DP168" s="14"/>
      <c r="DQ168" s="14"/>
      <c r="DR168" s="14"/>
      <c r="DS168" s="14"/>
      <c r="DT168" s="14"/>
      <c r="DU168" s="14"/>
      <c r="DV168" s="14"/>
      <c r="DW168" s="14"/>
      <c r="DX168" s="14"/>
      <c r="DY168" s="14"/>
      <c r="DZ168" s="14"/>
      <c r="EA168" s="14"/>
      <c r="EB168" s="14"/>
      <c r="EC168" s="14"/>
      <c r="ED168" s="14"/>
      <c r="EE168" s="14"/>
      <c r="EF168" s="14"/>
      <c r="EG168" s="14"/>
      <c r="EH168" s="14"/>
      <c r="EI168" s="14"/>
      <c r="EJ168" s="14"/>
      <c r="EK168" s="14"/>
      <c r="EL168" s="14"/>
      <c r="EM168" s="14"/>
      <c r="EN168" s="14"/>
      <c r="EO168" s="14"/>
      <c r="EP168" s="14"/>
      <c r="EQ168" s="14"/>
      <c r="ER168" s="14"/>
      <c r="ES168" s="14"/>
      <c r="ET168" s="14"/>
      <c r="EU168" s="14"/>
      <c r="EV168" s="14"/>
      <c r="EW168" s="14"/>
      <c r="EX168" s="14"/>
      <c r="EY168" s="14"/>
      <c r="EZ168" s="14"/>
      <c r="FA168" s="14"/>
      <c r="FB168" s="14"/>
      <c r="FC168" s="14"/>
      <c r="FD168" s="14"/>
      <c r="FE168" s="14"/>
      <c r="FF168" s="14"/>
      <c r="FG168" s="14"/>
      <c r="FH168" s="14"/>
      <c r="FI168" s="14"/>
      <c r="FJ168" s="14"/>
      <c r="FK168" s="14"/>
      <c r="FL168" s="14"/>
      <c r="FM168" s="14"/>
      <c r="FN168" s="14"/>
      <c r="FO168" s="14"/>
      <c r="FP168" s="14"/>
      <c r="FQ168" s="14"/>
      <c r="FR168" s="14"/>
      <c r="FS168" s="14"/>
      <c r="FT168" s="14"/>
      <c r="FU168" s="14"/>
      <c r="FV168" s="14"/>
      <c r="FW168" s="14"/>
      <c r="FX168" s="14"/>
      <c r="FY168" s="14"/>
      <c r="FZ168" s="14"/>
      <c r="GA168" s="14"/>
      <c r="GB168" s="14"/>
      <c r="GC168" s="14"/>
      <c r="GD168" s="14"/>
      <c r="GE168" s="14"/>
      <c r="GF168" s="14"/>
      <c r="GG168" s="14"/>
      <c r="GH168" s="14"/>
      <c r="GI168" s="14"/>
      <c r="GJ168" s="14"/>
      <c r="GK168" s="14"/>
      <c r="GL168" s="14"/>
      <c r="GM168" s="14"/>
      <c r="GN168" s="14"/>
      <c r="GO168" s="14"/>
      <c r="GP168" s="14"/>
      <c r="GQ168" s="14"/>
      <c r="GR168" s="14"/>
      <c r="GS168" s="14"/>
      <c r="GT168" s="14"/>
      <c r="GU168" s="14"/>
      <c r="GV168" s="14"/>
      <c r="GW168" s="14"/>
      <c r="GX168" s="14"/>
      <c r="GY168" s="14"/>
      <c r="GZ168" s="14"/>
      <c r="HA168" s="14"/>
      <c r="HB168" s="14"/>
      <c r="HC168" s="14"/>
      <c r="HD168" s="14"/>
      <c r="HE168" s="14"/>
      <c r="HF168" s="14"/>
      <c r="HG168" s="14"/>
      <c r="HH168" s="14"/>
      <c r="HI168" s="14"/>
      <c r="HJ168" s="14"/>
      <c r="HK168" s="14"/>
      <c r="HL168" s="14"/>
      <c r="HM168" s="14"/>
      <c r="HN168" s="14"/>
      <c r="HO168" s="14"/>
      <c r="HP168" s="14"/>
      <c r="HQ168" s="14"/>
      <c r="HR168" s="14"/>
      <c r="HS168" s="14"/>
      <c r="HT168" s="14"/>
      <c r="HU168" s="14"/>
      <c r="HV168" s="14"/>
      <c r="HW168" s="14"/>
      <c r="HX168" s="14"/>
      <c r="HY168" s="14"/>
      <c r="HZ168" s="14"/>
      <c r="IA168" s="14"/>
      <c r="IB168" s="14"/>
      <c r="IC168" s="14"/>
      <c r="ID168" s="14"/>
      <c r="IE168" s="14"/>
      <c r="IF168" s="14"/>
      <c r="IG168" s="14"/>
      <c r="IH168" s="14"/>
      <c r="II168" s="14"/>
      <c r="IJ168" s="14"/>
      <c r="IK168" s="14"/>
      <c r="IL168" s="14"/>
      <c r="IM168" s="14"/>
      <c r="IN168" s="14"/>
      <c r="IO168" s="14"/>
      <c r="IP168" s="14"/>
      <c r="IQ168" s="14"/>
      <c r="IR168" s="14"/>
      <c r="IS168" s="14"/>
      <c r="IT168" s="14"/>
      <c r="IU168" s="14"/>
      <c r="IV168" s="14"/>
      <c r="IW168" s="14"/>
      <c r="IX168" s="14"/>
      <c r="IY168" s="14"/>
      <c r="IZ168" s="14"/>
      <c r="JA168" s="14"/>
      <c r="JB168" s="14"/>
      <c r="JC168" s="14"/>
      <c r="JD168" s="14"/>
      <c r="JE168" s="14"/>
      <c r="JF168" s="14"/>
      <c r="JG168" s="14"/>
      <c r="JH168" s="14"/>
      <c r="JI168" s="14"/>
      <c r="JJ168" s="14"/>
      <c r="JK168" s="14"/>
      <c r="JL168" s="14"/>
      <c r="JM168" s="14"/>
      <c r="JN168" s="14"/>
      <c r="JO168" s="14"/>
      <c r="JP168" s="14"/>
      <c r="JQ168" s="14"/>
      <c r="JR168" s="14"/>
      <c r="JS168" s="14"/>
      <c r="JT168" s="14"/>
      <c r="JU168" s="14"/>
      <c r="JV168" s="14"/>
      <c r="JW168" s="14"/>
      <c r="JX168" s="14"/>
      <c r="JY168" s="14"/>
      <c r="JZ168" s="14"/>
      <c r="KA168" s="14"/>
      <c r="KB168" s="14"/>
      <c r="KC168" s="14"/>
      <c r="KD168" s="14"/>
      <c r="KE168" s="14"/>
      <c r="KF168" s="14"/>
      <c r="KG168" s="14"/>
      <c r="KH168" s="14"/>
      <c r="KI168" s="14"/>
    </row>
    <row r="169" spans="1:295" s="32" customFormat="1" x14ac:dyDescent="0.2">
      <c r="A169" s="155" t="s">
        <v>190</v>
      </c>
      <c r="B169" s="83">
        <f t="shared" si="34"/>
        <v>145</v>
      </c>
      <c r="C169" s="84">
        <f t="shared" si="35"/>
        <v>9.8999999999999986</v>
      </c>
      <c r="D169" s="35">
        <f t="shared" si="36"/>
        <v>-6.8999999999999986</v>
      </c>
      <c r="E169" s="49">
        <v>25</v>
      </c>
      <c r="F169" s="86">
        <v>15</v>
      </c>
      <c r="G169" s="87">
        <v>5</v>
      </c>
      <c r="H169" s="87">
        <v>11</v>
      </c>
      <c r="I169" s="87">
        <v>4</v>
      </c>
      <c r="J169" s="87">
        <v>4</v>
      </c>
      <c r="K169" s="87">
        <v>5</v>
      </c>
      <c r="L169" s="87">
        <v>6</v>
      </c>
      <c r="M169" s="87">
        <v>4</v>
      </c>
      <c r="N169" s="88">
        <v>4</v>
      </c>
      <c r="O169" s="89">
        <v>22</v>
      </c>
      <c r="P169" s="87">
        <v>3</v>
      </c>
      <c r="Q169" s="87">
        <v>6</v>
      </c>
      <c r="R169" s="87">
        <v>8</v>
      </c>
      <c r="S169" s="87">
        <v>4</v>
      </c>
      <c r="T169" s="87">
        <v>1</v>
      </c>
      <c r="U169" s="88">
        <v>0</v>
      </c>
      <c r="V169" s="90">
        <f t="shared" si="48"/>
        <v>75</v>
      </c>
      <c r="W169" s="91">
        <f t="shared" si="47"/>
        <v>150</v>
      </c>
      <c r="X169" s="91">
        <f t="shared" si="47"/>
        <v>160</v>
      </c>
      <c r="Y169" s="91">
        <f t="shared" si="47"/>
        <v>66.666666666666657</v>
      </c>
      <c r="Z169" s="91">
        <f t="shared" si="47"/>
        <v>25</v>
      </c>
      <c r="AA169" s="92">
        <f t="shared" si="47"/>
        <v>0</v>
      </c>
      <c r="AB169" s="93">
        <f t="shared" si="49"/>
        <v>8.25</v>
      </c>
      <c r="AC169" s="94">
        <f t="shared" si="49"/>
        <v>6</v>
      </c>
      <c r="AD169" s="94">
        <f t="shared" si="49"/>
        <v>6.4</v>
      </c>
      <c r="AE169" s="94">
        <f t="shared" si="49"/>
        <v>3.3333333333333326</v>
      </c>
      <c r="AF169" s="94">
        <f t="shared" si="49"/>
        <v>1.5</v>
      </c>
      <c r="AG169" s="94">
        <f t="shared" si="49"/>
        <v>0</v>
      </c>
      <c r="AH169" s="95">
        <f t="shared" si="38"/>
        <v>25.483333333333331</v>
      </c>
      <c r="AI169" s="93">
        <f t="shared" si="50"/>
        <v>3.75</v>
      </c>
      <c r="AJ169" s="94">
        <f t="shared" si="50"/>
        <v>16.5</v>
      </c>
      <c r="AK169" s="94">
        <f t="shared" si="50"/>
        <v>6.4</v>
      </c>
      <c r="AL169" s="94">
        <f t="shared" si="50"/>
        <v>2.6666666666666661</v>
      </c>
      <c r="AM169" s="94">
        <f t="shared" si="50"/>
        <v>1.25</v>
      </c>
      <c r="AN169" s="94">
        <f t="shared" si="50"/>
        <v>0</v>
      </c>
      <c r="AO169" s="95">
        <f t="shared" si="40"/>
        <v>30.566666666666663</v>
      </c>
      <c r="AP169" s="96">
        <f t="shared" si="51"/>
        <v>3.75</v>
      </c>
      <c r="AQ169" s="94">
        <f t="shared" si="51"/>
        <v>16.5</v>
      </c>
      <c r="AR169" s="94">
        <f t="shared" si="51"/>
        <v>6.4</v>
      </c>
      <c r="AS169" s="87">
        <f t="shared" si="42"/>
        <v>4</v>
      </c>
      <c r="AT169" s="94">
        <f t="shared" si="52"/>
        <v>1.25</v>
      </c>
      <c r="AU169" s="94">
        <f t="shared" si="52"/>
        <v>0</v>
      </c>
      <c r="AV169" s="85">
        <f t="shared" si="44"/>
        <v>31.9</v>
      </c>
      <c r="AW169" s="14"/>
      <c r="AX169" s="14"/>
      <c r="AY169" s="14"/>
      <c r="AZ169" s="14"/>
      <c r="BA169" s="14"/>
      <c r="BB169" s="14"/>
      <c r="BC169" s="14"/>
      <c r="BD169" s="14"/>
      <c r="BE169" s="14"/>
      <c r="BF169" s="14"/>
      <c r="BG169" s="14"/>
      <c r="BH169" s="14"/>
      <c r="BI169" s="14"/>
      <c r="BJ169" s="14"/>
      <c r="BK169" s="14"/>
      <c r="BL169" s="14"/>
      <c r="BM169" s="14"/>
      <c r="BN169" s="14"/>
      <c r="BO169" s="14"/>
      <c r="BP169" s="14"/>
      <c r="BQ169" s="14"/>
      <c r="BR169" s="14"/>
      <c r="BS169" s="14"/>
      <c r="BT169" s="14"/>
      <c r="BU169" s="14"/>
      <c r="BV169" s="14"/>
      <c r="BW169" s="14"/>
      <c r="BX169" s="14"/>
      <c r="BY169" s="14"/>
      <c r="BZ169" s="14"/>
      <c r="CA169" s="14"/>
      <c r="CB169" s="14"/>
      <c r="CC169" s="14"/>
      <c r="CD169" s="14"/>
      <c r="CE169" s="14"/>
      <c r="CF169" s="14"/>
      <c r="CG169" s="14"/>
      <c r="CH169" s="14"/>
      <c r="CI169" s="14"/>
      <c r="CJ169" s="14"/>
      <c r="CK169" s="14"/>
      <c r="CL169" s="14"/>
      <c r="CM169" s="14"/>
      <c r="CN169" s="14"/>
      <c r="CO169" s="14"/>
      <c r="CP169" s="14"/>
      <c r="CQ169" s="14"/>
      <c r="CR169" s="14"/>
      <c r="CS169" s="14"/>
      <c r="CT169" s="14"/>
      <c r="CU169" s="14"/>
      <c r="CV169" s="14"/>
      <c r="CW169" s="14"/>
      <c r="CX169" s="14"/>
      <c r="CY169" s="14"/>
      <c r="CZ169" s="14"/>
      <c r="DA169" s="14"/>
      <c r="DB169" s="14"/>
      <c r="DC169" s="14"/>
      <c r="DD169" s="14"/>
      <c r="DE169" s="14"/>
      <c r="DF169" s="14"/>
      <c r="DG169" s="14"/>
      <c r="DH169" s="14"/>
      <c r="DI169" s="14"/>
      <c r="DJ169" s="14"/>
      <c r="DK169" s="14"/>
      <c r="DL169" s="14"/>
      <c r="DM169" s="14"/>
      <c r="DN169" s="14"/>
      <c r="DO169" s="14"/>
      <c r="DP169" s="14"/>
      <c r="DQ169" s="14"/>
      <c r="DR169" s="14"/>
      <c r="DS169" s="14"/>
      <c r="DT169" s="14"/>
      <c r="DU169" s="14"/>
      <c r="DV169" s="14"/>
      <c r="DW169" s="14"/>
      <c r="DX169" s="14"/>
      <c r="DY169" s="14"/>
      <c r="DZ169" s="14"/>
      <c r="EA169" s="14"/>
      <c r="EB169" s="14"/>
      <c r="EC169" s="14"/>
      <c r="ED169" s="14"/>
      <c r="EE169" s="14"/>
      <c r="EF169" s="14"/>
      <c r="EG169" s="14"/>
      <c r="EH169" s="14"/>
      <c r="EI169" s="14"/>
      <c r="EJ169" s="14"/>
      <c r="EK169" s="14"/>
      <c r="EL169" s="14"/>
      <c r="EM169" s="14"/>
      <c r="EN169" s="14"/>
      <c r="EO169" s="14"/>
      <c r="EP169" s="14"/>
      <c r="EQ169" s="14"/>
      <c r="ER169" s="14"/>
      <c r="ES169" s="14"/>
      <c r="ET169" s="14"/>
      <c r="EU169" s="14"/>
      <c r="EV169" s="14"/>
      <c r="EW169" s="14"/>
      <c r="EX169" s="14"/>
      <c r="EY169" s="14"/>
      <c r="EZ169" s="14"/>
      <c r="FA169" s="14"/>
      <c r="FB169" s="14"/>
      <c r="FC169" s="14"/>
      <c r="FD169" s="14"/>
      <c r="FE169" s="14"/>
      <c r="FF169" s="14"/>
      <c r="FG169" s="14"/>
      <c r="FH169" s="14"/>
      <c r="FI169" s="14"/>
      <c r="FJ169" s="14"/>
      <c r="FK169" s="14"/>
      <c r="FL169" s="14"/>
      <c r="FM169" s="14"/>
      <c r="FN169" s="14"/>
      <c r="FO169" s="14"/>
      <c r="FP169" s="14"/>
      <c r="FQ169" s="14"/>
      <c r="FR169" s="14"/>
      <c r="FS169" s="14"/>
      <c r="FT169" s="14"/>
      <c r="FU169" s="14"/>
      <c r="FV169" s="14"/>
      <c r="FW169" s="14"/>
      <c r="FX169" s="14"/>
      <c r="FY169" s="14"/>
      <c r="FZ169" s="14"/>
      <c r="GA169" s="14"/>
      <c r="GB169" s="14"/>
      <c r="GC169" s="14"/>
      <c r="GD169" s="14"/>
      <c r="GE169" s="14"/>
      <c r="GF169" s="14"/>
      <c r="GG169" s="14"/>
      <c r="GH169" s="14"/>
      <c r="GI169" s="14"/>
      <c r="GJ169" s="14"/>
      <c r="GK169" s="14"/>
      <c r="GL169" s="14"/>
      <c r="GM169" s="14"/>
      <c r="GN169" s="14"/>
      <c r="GO169" s="14"/>
      <c r="GP169" s="14"/>
      <c r="GQ169" s="14"/>
      <c r="GR169" s="14"/>
      <c r="GS169" s="14"/>
      <c r="GT169" s="14"/>
      <c r="GU169" s="14"/>
      <c r="GV169" s="14"/>
      <c r="GW169" s="14"/>
      <c r="GX169" s="14"/>
      <c r="GY169" s="14"/>
      <c r="GZ169" s="14"/>
      <c r="HA169" s="14"/>
      <c r="HB169" s="14"/>
      <c r="HC169" s="14"/>
      <c r="HD169" s="14"/>
      <c r="HE169" s="14"/>
      <c r="HF169" s="14"/>
      <c r="HG169" s="14"/>
      <c r="HH169" s="14"/>
      <c r="HI169" s="14"/>
      <c r="HJ169" s="14"/>
      <c r="HK169" s="14"/>
      <c r="HL169" s="14"/>
      <c r="HM169" s="14"/>
      <c r="HN169" s="14"/>
      <c r="HO169" s="14"/>
      <c r="HP169" s="14"/>
      <c r="HQ169" s="14"/>
      <c r="HR169" s="14"/>
      <c r="HS169" s="14"/>
      <c r="HT169" s="14"/>
      <c r="HU169" s="14"/>
      <c r="HV169" s="14"/>
      <c r="HW169" s="14"/>
      <c r="HX169" s="14"/>
      <c r="HY169" s="14"/>
      <c r="HZ169" s="14"/>
      <c r="IA169" s="14"/>
      <c r="IB169" s="14"/>
      <c r="IC169" s="14"/>
      <c r="ID169" s="14"/>
      <c r="IE169" s="14"/>
      <c r="IF169" s="14"/>
      <c r="IG169" s="14"/>
      <c r="IH169" s="14"/>
      <c r="II169" s="14"/>
      <c r="IJ169" s="14"/>
      <c r="IK169" s="14"/>
      <c r="IL169" s="14"/>
      <c r="IM169" s="14"/>
      <c r="IN169" s="14"/>
      <c r="IO169" s="14"/>
      <c r="IP169" s="14"/>
      <c r="IQ169" s="14"/>
      <c r="IR169" s="14"/>
      <c r="IS169" s="14"/>
      <c r="IT169" s="14"/>
      <c r="IU169" s="14"/>
      <c r="IV169" s="14"/>
      <c r="IW169" s="14"/>
      <c r="IX169" s="14"/>
      <c r="IY169" s="14"/>
      <c r="IZ169" s="14"/>
      <c r="JA169" s="14"/>
      <c r="JB169" s="14"/>
      <c r="JC169" s="14"/>
      <c r="JD169" s="14"/>
      <c r="JE169" s="14"/>
      <c r="JF169" s="14"/>
      <c r="JG169" s="14"/>
      <c r="JH169" s="14"/>
      <c r="JI169" s="14"/>
      <c r="JJ169" s="14"/>
      <c r="JK169" s="14"/>
      <c r="JL169" s="14"/>
      <c r="JM169" s="14"/>
      <c r="JN169" s="14"/>
      <c r="JO169" s="14"/>
      <c r="JP169" s="14"/>
      <c r="JQ169" s="14"/>
      <c r="JR169" s="14"/>
      <c r="JS169" s="14"/>
      <c r="JT169" s="14"/>
      <c r="JU169" s="14"/>
      <c r="JV169" s="14"/>
      <c r="JW169" s="14"/>
      <c r="JX169" s="14"/>
      <c r="JY169" s="14"/>
      <c r="JZ169" s="14"/>
      <c r="KA169" s="14"/>
      <c r="KB169" s="14"/>
      <c r="KC169" s="14"/>
      <c r="KD169" s="14"/>
      <c r="KE169" s="14"/>
      <c r="KF169" s="14"/>
      <c r="KG169" s="14"/>
      <c r="KH169" s="14"/>
      <c r="KI169" s="14"/>
    </row>
    <row r="170" spans="1:295" s="51" customFormat="1" x14ac:dyDescent="0.2">
      <c r="A170" s="151" t="s">
        <v>191</v>
      </c>
      <c r="B170" s="33">
        <f t="shared" si="34"/>
        <v>95.508658008658003</v>
      </c>
      <c r="C170" s="34">
        <f t="shared" si="35"/>
        <v>-0.98809523809523725</v>
      </c>
      <c r="D170" s="35">
        <f t="shared" si="36"/>
        <v>2.9880952380952372</v>
      </c>
      <c r="E170" s="36">
        <v>24</v>
      </c>
      <c r="F170" s="37">
        <v>31</v>
      </c>
      <c r="G170" s="38">
        <v>6</v>
      </c>
      <c r="H170" s="38">
        <v>10</v>
      </c>
      <c r="I170" s="38">
        <v>7</v>
      </c>
      <c r="J170" s="38">
        <v>8</v>
      </c>
      <c r="K170" s="38">
        <v>12</v>
      </c>
      <c r="L170" s="38">
        <v>11</v>
      </c>
      <c r="M170" s="38">
        <v>2</v>
      </c>
      <c r="N170" s="39">
        <v>8</v>
      </c>
      <c r="O170" s="40">
        <v>22</v>
      </c>
      <c r="P170" s="38">
        <v>4</v>
      </c>
      <c r="Q170" s="38">
        <v>3</v>
      </c>
      <c r="R170" s="38">
        <v>10</v>
      </c>
      <c r="S170" s="38">
        <v>5</v>
      </c>
      <c r="T170" s="38">
        <v>0</v>
      </c>
      <c r="U170" s="39">
        <v>0</v>
      </c>
      <c r="V170" s="41">
        <f t="shared" si="48"/>
        <v>57.142857142857139</v>
      </c>
      <c r="W170" s="42">
        <f t="shared" si="47"/>
        <v>37.5</v>
      </c>
      <c r="X170" s="42">
        <f t="shared" si="47"/>
        <v>83.333333333333343</v>
      </c>
      <c r="Y170" s="42">
        <f t="shared" si="47"/>
        <v>45.454545454545453</v>
      </c>
      <c r="Z170" s="42">
        <f t="shared" si="47"/>
        <v>0</v>
      </c>
      <c r="AA170" s="43">
        <f t="shared" si="47"/>
        <v>0</v>
      </c>
      <c r="AB170" s="44">
        <f t="shared" si="49"/>
        <v>5.7142857142857135</v>
      </c>
      <c r="AC170" s="45">
        <f t="shared" si="49"/>
        <v>2.625</v>
      </c>
      <c r="AD170" s="45">
        <f t="shared" si="49"/>
        <v>6.6666666666666679</v>
      </c>
      <c r="AE170" s="45">
        <f t="shared" si="49"/>
        <v>5.454545454545455</v>
      </c>
      <c r="AF170" s="45">
        <f t="shared" si="49"/>
        <v>0</v>
      </c>
      <c r="AG170" s="45">
        <f t="shared" si="49"/>
        <v>0</v>
      </c>
      <c r="AH170" s="46">
        <f t="shared" si="38"/>
        <v>20.460497835497836</v>
      </c>
      <c r="AI170" s="44">
        <f t="shared" si="50"/>
        <v>3.4285714285714284</v>
      </c>
      <c r="AJ170" s="45">
        <f t="shared" si="50"/>
        <v>3.75</v>
      </c>
      <c r="AK170" s="45">
        <f t="shared" si="50"/>
        <v>5.8333333333333339</v>
      </c>
      <c r="AL170" s="45">
        <f t="shared" si="50"/>
        <v>3.6363636363636362</v>
      </c>
      <c r="AM170" s="45">
        <f t="shared" si="50"/>
        <v>0</v>
      </c>
      <c r="AN170" s="45">
        <f t="shared" si="50"/>
        <v>0</v>
      </c>
      <c r="AO170" s="46">
        <f t="shared" si="40"/>
        <v>16.648268398268399</v>
      </c>
      <c r="AP170" s="47">
        <f t="shared" si="51"/>
        <v>3.4285714285714284</v>
      </c>
      <c r="AQ170" s="45">
        <f t="shared" si="51"/>
        <v>3.75</v>
      </c>
      <c r="AR170" s="45">
        <f t="shared" si="51"/>
        <v>5.8333333333333339</v>
      </c>
      <c r="AS170" s="38">
        <f t="shared" si="42"/>
        <v>8</v>
      </c>
      <c r="AT170" s="45">
        <f t="shared" si="52"/>
        <v>0</v>
      </c>
      <c r="AU170" s="45">
        <f t="shared" si="52"/>
        <v>0</v>
      </c>
      <c r="AV170" s="48">
        <f t="shared" si="44"/>
        <v>21.011904761904763</v>
      </c>
      <c r="AW170" s="14"/>
      <c r="AX170" s="14"/>
      <c r="AY170" s="14"/>
      <c r="AZ170" s="14"/>
      <c r="BA170" s="14"/>
      <c r="BB170" s="14"/>
      <c r="BC170" s="14"/>
      <c r="BD170" s="14"/>
      <c r="BE170" s="14"/>
      <c r="BF170" s="14"/>
      <c r="BG170" s="14"/>
      <c r="BH170" s="14"/>
      <c r="BI170" s="14"/>
      <c r="BJ170" s="14"/>
      <c r="BK170" s="14"/>
      <c r="BL170" s="14"/>
      <c r="BM170" s="14"/>
      <c r="BN170" s="14"/>
      <c r="BO170" s="14"/>
      <c r="BP170" s="14"/>
      <c r="BQ170" s="14"/>
      <c r="BR170" s="14"/>
      <c r="BS170" s="14"/>
      <c r="BT170" s="14"/>
      <c r="BU170" s="14"/>
      <c r="BV170" s="14"/>
      <c r="BW170" s="14"/>
      <c r="BX170" s="14"/>
      <c r="BY170" s="14"/>
      <c r="BZ170" s="14"/>
      <c r="CA170" s="14"/>
      <c r="CB170" s="14"/>
      <c r="CC170" s="14"/>
      <c r="CD170" s="14"/>
      <c r="CE170" s="14"/>
      <c r="CF170" s="14"/>
      <c r="CG170" s="14"/>
      <c r="CH170" s="14"/>
      <c r="CI170" s="14"/>
      <c r="CJ170" s="14"/>
      <c r="CK170" s="14"/>
      <c r="CL170" s="14"/>
      <c r="CM170" s="14"/>
      <c r="CN170" s="14"/>
      <c r="CO170" s="14"/>
      <c r="CP170" s="14"/>
      <c r="CQ170" s="14"/>
      <c r="CR170" s="14"/>
      <c r="CS170" s="14"/>
      <c r="CT170" s="14"/>
      <c r="CU170" s="14"/>
      <c r="CV170" s="14"/>
      <c r="CW170" s="14"/>
      <c r="CX170" s="14"/>
      <c r="CY170" s="14"/>
      <c r="CZ170" s="14"/>
      <c r="DA170" s="14"/>
      <c r="DB170" s="14"/>
      <c r="DC170" s="14"/>
      <c r="DD170" s="14"/>
      <c r="DE170" s="14"/>
      <c r="DF170" s="14"/>
      <c r="DG170" s="14"/>
      <c r="DH170" s="14"/>
      <c r="DI170" s="14"/>
      <c r="DJ170" s="14"/>
      <c r="DK170" s="14"/>
      <c r="DL170" s="14"/>
      <c r="DM170" s="14"/>
      <c r="DN170" s="14"/>
      <c r="DO170" s="14"/>
      <c r="DP170" s="14"/>
      <c r="DQ170" s="14"/>
      <c r="DR170" s="14"/>
      <c r="DS170" s="14"/>
      <c r="DT170" s="14"/>
      <c r="DU170" s="14"/>
      <c r="DV170" s="14"/>
      <c r="DW170" s="14"/>
      <c r="DX170" s="14"/>
      <c r="DY170" s="14"/>
      <c r="DZ170" s="14"/>
      <c r="EA170" s="14"/>
      <c r="EB170" s="14"/>
      <c r="EC170" s="14"/>
      <c r="ED170" s="14"/>
      <c r="EE170" s="14"/>
      <c r="EF170" s="14"/>
      <c r="EG170" s="14"/>
      <c r="EH170" s="14"/>
      <c r="EI170" s="14"/>
      <c r="EJ170" s="14"/>
      <c r="EK170" s="14"/>
      <c r="EL170" s="14"/>
      <c r="EM170" s="14"/>
      <c r="EN170" s="14"/>
      <c r="EO170" s="14"/>
      <c r="EP170" s="14"/>
      <c r="EQ170" s="14"/>
      <c r="ER170" s="14"/>
      <c r="ES170" s="14"/>
      <c r="ET170" s="14"/>
      <c r="EU170" s="14"/>
      <c r="EV170" s="14"/>
      <c r="EW170" s="14"/>
      <c r="EX170" s="14"/>
      <c r="EY170" s="14"/>
      <c r="EZ170" s="14"/>
      <c r="FA170" s="14"/>
      <c r="FB170" s="14"/>
      <c r="FC170" s="14"/>
      <c r="FD170" s="14"/>
      <c r="FE170" s="14"/>
      <c r="FF170" s="14"/>
      <c r="FG170" s="14"/>
      <c r="FH170" s="14"/>
      <c r="FI170" s="14"/>
      <c r="FJ170" s="14"/>
      <c r="FK170" s="14"/>
      <c r="FL170" s="14"/>
      <c r="FM170" s="14"/>
      <c r="FN170" s="14"/>
      <c r="FO170" s="14"/>
      <c r="FP170" s="14"/>
      <c r="FQ170" s="14"/>
      <c r="FR170" s="14"/>
      <c r="FS170" s="14"/>
      <c r="FT170" s="14"/>
      <c r="FU170" s="14"/>
      <c r="FV170" s="14"/>
      <c r="FW170" s="14"/>
      <c r="FX170" s="14"/>
      <c r="FY170" s="14"/>
      <c r="FZ170" s="14"/>
      <c r="GA170" s="14"/>
      <c r="GB170" s="14"/>
      <c r="GC170" s="14"/>
      <c r="GD170" s="14"/>
      <c r="GE170" s="14"/>
      <c r="GF170" s="14"/>
      <c r="GG170" s="14"/>
      <c r="GH170" s="14"/>
      <c r="GI170" s="14"/>
      <c r="GJ170" s="14"/>
      <c r="GK170" s="14"/>
      <c r="GL170" s="14"/>
      <c r="GM170" s="14"/>
      <c r="GN170" s="14"/>
      <c r="GO170" s="14"/>
      <c r="GP170" s="14"/>
      <c r="GQ170" s="14"/>
      <c r="GR170" s="14"/>
      <c r="GS170" s="14"/>
      <c r="GT170" s="14"/>
      <c r="GU170" s="14"/>
      <c r="GV170" s="14"/>
      <c r="GW170" s="14"/>
      <c r="GX170" s="14"/>
      <c r="GY170" s="14"/>
      <c r="GZ170" s="14"/>
      <c r="HA170" s="14"/>
      <c r="HB170" s="14"/>
      <c r="HC170" s="14"/>
      <c r="HD170" s="14"/>
      <c r="HE170" s="14"/>
      <c r="HF170" s="14"/>
      <c r="HG170" s="14"/>
      <c r="HH170" s="14"/>
      <c r="HI170" s="14"/>
      <c r="HJ170" s="14"/>
      <c r="HK170" s="14"/>
      <c r="HL170" s="14"/>
      <c r="HM170" s="14"/>
      <c r="HN170" s="14"/>
      <c r="HO170" s="14"/>
      <c r="HP170" s="14"/>
      <c r="HQ170" s="14"/>
      <c r="HR170" s="14"/>
      <c r="HS170" s="14"/>
      <c r="HT170" s="14"/>
      <c r="HU170" s="14"/>
      <c r="HV170" s="14"/>
      <c r="HW170" s="14"/>
      <c r="HX170" s="14"/>
      <c r="HY170" s="14"/>
      <c r="HZ170" s="14"/>
      <c r="IA170" s="14"/>
      <c r="IB170" s="14"/>
      <c r="IC170" s="14"/>
      <c r="ID170" s="14"/>
      <c r="IE170" s="14"/>
      <c r="IF170" s="14"/>
      <c r="IG170" s="14"/>
      <c r="IH170" s="14"/>
      <c r="II170" s="14"/>
      <c r="IJ170" s="14"/>
      <c r="IK170" s="14"/>
      <c r="IL170" s="14"/>
      <c r="IM170" s="14"/>
      <c r="IN170" s="14"/>
      <c r="IO170" s="14"/>
      <c r="IP170" s="14"/>
      <c r="IQ170" s="14"/>
      <c r="IR170" s="14"/>
      <c r="IS170" s="14"/>
      <c r="IT170" s="14"/>
      <c r="IU170" s="14"/>
      <c r="IV170" s="14"/>
      <c r="IW170" s="14"/>
      <c r="IX170" s="14"/>
      <c r="IY170" s="14"/>
      <c r="IZ170" s="14"/>
      <c r="JA170" s="14"/>
      <c r="JB170" s="14"/>
      <c r="JC170" s="14"/>
      <c r="JD170" s="14"/>
      <c r="JE170" s="14"/>
      <c r="JF170" s="14"/>
      <c r="JG170" s="14"/>
      <c r="JH170" s="14"/>
      <c r="JI170" s="14"/>
      <c r="JJ170" s="14"/>
      <c r="JK170" s="14"/>
      <c r="JL170" s="14"/>
      <c r="JM170" s="14"/>
      <c r="JN170" s="14"/>
      <c r="JO170" s="14"/>
      <c r="JP170" s="14"/>
      <c r="JQ170" s="14"/>
      <c r="JR170" s="14"/>
      <c r="JS170" s="14"/>
      <c r="JT170" s="14"/>
      <c r="JU170" s="14"/>
      <c r="JV170" s="14"/>
      <c r="JW170" s="14"/>
      <c r="JX170" s="14"/>
      <c r="JY170" s="14"/>
      <c r="JZ170" s="14"/>
      <c r="KA170" s="14"/>
      <c r="KB170" s="14"/>
      <c r="KC170" s="14"/>
      <c r="KD170" s="14"/>
      <c r="KE170" s="14"/>
      <c r="KF170" s="14"/>
      <c r="KG170" s="14"/>
      <c r="KH170" s="14"/>
      <c r="KI170" s="14"/>
    </row>
    <row r="171" spans="1:295" s="67" customFormat="1" x14ac:dyDescent="0.2">
      <c r="A171" s="151" t="s">
        <v>192</v>
      </c>
      <c r="B171" s="33">
        <f t="shared" si="34"/>
        <v>83.502860775588061</v>
      </c>
      <c r="C171" s="34">
        <f t="shared" si="35"/>
        <v>-3.6293706293706265</v>
      </c>
      <c r="D171" s="35">
        <f t="shared" si="36"/>
        <v>11.629370629370626</v>
      </c>
      <c r="E171" s="36">
        <v>30</v>
      </c>
      <c r="F171" s="37">
        <v>32</v>
      </c>
      <c r="G171" s="38">
        <v>5</v>
      </c>
      <c r="H171" s="38">
        <v>6</v>
      </c>
      <c r="I171" s="38">
        <v>4</v>
      </c>
      <c r="J171" s="38">
        <v>11</v>
      </c>
      <c r="K171" s="38">
        <v>13</v>
      </c>
      <c r="L171" s="38">
        <v>8</v>
      </c>
      <c r="M171" s="38">
        <v>9</v>
      </c>
      <c r="N171" s="39">
        <v>11</v>
      </c>
      <c r="O171" s="40">
        <v>22</v>
      </c>
      <c r="P171" s="38">
        <v>0</v>
      </c>
      <c r="Q171" s="38">
        <v>9</v>
      </c>
      <c r="R171" s="38">
        <v>8</v>
      </c>
      <c r="S171" s="38">
        <v>5</v>
      </c>
      <c r="T171" s="38">
        <v>0</v>
      </c>
      <c r="U171" s="39">
        <v>0</v>
      </c>
      <c r="V171" s="41">
        <f t="shared" si="48"/>
        <v>0</v>
      </c>
      <c r="W171" s="42">
        <f t="shared" si="47"/>
        <v>81.818181818181827</v>
      </c>
      <c r="X171" s="42">
        <f t="shared" si="47"/>
        <v>61.53846153846154</v>
      </c>
      <c r="Y171" s="42">
        <f t="shared" si="47"/>
        <v>62.5</v>
      </c>
      <c r="Z171" s="42">
        <f t="shared" si="47"/>
        <v>0</v>
      </c>
      <c r="AA171" s="43">
        <f t="shared" si="47"/>
        <v>0</v>
      </c>
      <c r="AB171" s="44">
        <f t="shared" si="49"/>
        <v>0</v>
      </c>
      <c r="AC171" s="45">
        <f t="shared" si="49"/>
        <v>3.2727272727272729</v>
      </c>
      <c r="AD171" s="45">
        <f t="shared" si="49"/>
        <v>6.7692307692307692</v>
      </c>
      <c r="AE171" s="45">
        <f t="shared" si="49"/>
        <v>8.125</v>
      </c>
      <c r="AF171" s="45">
        <f t="shared" si="49"/>
        <v>0</v>
      </c>
      <c r="AG171" s="45">
        <f t="shared" si="49"/>
        <v>0</v>
      </c>
      <c r="AH171" s="46">
        <f t="shared" si="38"/>
        <v>18.16695804195804</v>
      </c>
      <c r="AI171" s="44">
        <f t="shared" si="50"/>
        <v>0</v>
      </c>
      <c r="AJ171" s="45">
        <f t="shared" si="50"/>
        <v>4.9090909090909101</v>
      </c>
      <c r="AK171" s="45">
        <f t="shared" si="50"/>
        <v>2.4615384615384617</v>
      </c>
      <c r="AL171" s="45">
        <f t="shared" si="50"/>
        <v>6.875</v>
      </c>
      <c r="AM171" s="45">
        <f t="shared" si="50"/>
        <v>0</v>
      </c>
      <c r="AN171" s="45">
        <f t="shared" si="50"/>
        <v>0</v>
      </c>
      <c r="AO171" s="46">
        <f t="shared" si="40"/>
        <v>14.245629370629372</v>
      </c>
      <c r="AP171" s="47">
        <f t="shared" si="51"/>
        <v>0</v>
      </c>
      <c r="AQ171" s="45">
        <f t="shared" si="51"/>
        <v>4.9090909090909101</v>
      </c>
      <c r="AR171" s="45">
        <f t="shared" si="51"/>
        <v>2.4615384615384617</v>
      </c>
      <c r="AS171" s="38">
        <f t="shared" si="42"/>
        <v>11</v>
      </c>
      <c r="AT171" s="45">
        <f t="shared" si="52"/>
        <v>0</v>
      </c>
      <c r="AU171" s="45">
        <f t="shared" si="52"/>
        <v>0</v>
      </c>
      <c r="AV171" s="48">
        <f t="shared" si="44"/>
        <v>18.370629370629374</v>
      </c>
      <c r="AW171" s="14"/>
      <c r="AX171" s="14"/>
      <c r="AY171" s="14"/>
      <c r="AZ171" s="14"/>
      <c r="BA171" s="14"/>
      <c r="BB171" s="14"/>
      <c r="BC171" s="14"/>
      <c r="BD171" s="14"/>
      <c r="BE171" s="14"/>
      <c r="BF171" s="14"/>
      <c r="BG171" s="14"/>
      <c r="BH171" s="14"/>
      <c r="BI171" s="14"/>
      <c r="BJ171" s="14"/>
      <c r="BK171" s="14"/>
      <c r="BL171" s="14"/>
      <c r="BM171" s="14"/>
      <c r="BN171" s="14"/>
      <c r="BO171" s="14"/>
      <c r="BP171" s="14"/>
      <c r="BQ171" s="14"/>
      <c r="BR171" s="14"/>
      <c r="BS171" s="14"/>
      <c r="BT171" s="14"/>
      <c r="BU171" s="14"/>
      <c r="BV171" s="14"/>
      <c r="BW171" s="14"/>
      <c r="BX171" s="14"/>
      <c r="BY171" s="14"/>
      <c r="BZ171" s="14"/>
      <c r="CA171" s="14"/>
      <c r="CB171" s="14"/>
      <c r="CC171" s="14"/>
      <c r="CD171" s="14"/>
      <c r="CE171" s="14"/>
      <c r="CF171" s="14"/>
      <c r="CG171" s="14"/>
      <c r="CH171" s="14"/>
      <c r="CI171" s="14"/>
      <c r="CJ171" s="14"/>
      <c r="CK171" s="14"/>
      <c r="CL171" s="14"/>
      <c r="CM171" s="14"/>
      <c r="CN171" s="14"/>
      <c r="CO171" s="14"/>
      <c r="CP171" s="14"/>
      <c r="CQ171" s="14"/>
      <c r="CR171" s="14"/>
      <c r="CS171" s="14"/>
      <c r="CT171" s="14"/>
      <c r="CU171" s="14"/>
      <c r="CV171" s="14"/>
      <c r="CW171" s="14"/>
      <c r="CX171" s="14"/>
      <c r="CY171" s="14"/>
      <c r="CZ171" s="14"/>
      <c r="DA171" s="14"/>
      <c r="DB171" s="14"/>
      <c r="DC171" s="14"/>
      <c r="DD171" s="14"/>
      <c r="DE171" s="14"/>
      <c r="DF171" s="14"/>
      <c r="DG171" s="14"/>
      <c r="DH171" s="14"/>
      <c r="DI171" s="14"/>
      <c r="DJ171" s="14"/>
      <c r="DK171" s="14"/>
      <c r="DL171" s="14"/>
      <c r="DM171" s="14"/>
      <c r="DN171" s="14"/>
      <c r="DO171" s="14"/>
      <c r="DP171" s="14"/>
      <c r="DQ171" s="14"/>
      <c r="DR171" s="14"/>
      <c r="DS171" s="14"/>
      <c r="DT171" s="14"/>
      <c r="DU171" s="14"/>
      <c r="DV171" s="14"/>
      <c r="DW171" s="14"/>
      <c r="DX171" s="14"/>
      <c r="DY171" s="14"/>
      <c r="DZ171" s="14"/>
      <c r="EA171" s="14"/>
      <c r="EB171" s="14"/>
      <c r="EC171" s="14"/>
      <c r="ED171" s="14"/>
      <c r="EE171" s="14"/>
      <c r="EF171" s="14"/>
      <c r="EG171" s="14"/>
      <c r="EH171" s="14"/>
      <c r="EI171" s="14"/>
      <c r="EJ171" s="14"/>
      <c r="EK171" s="14"/>
      <c r="EL171" s="14"/>
      <c r="EM171" s="14"/>
      <c r="EN171" s="14"/>
      <c r="EO171" s="14"/>
      <c r="EP171" s="14"/>
      <c r="EQ171" s="14"/>
      <c r="ER171" s="14"/>
      <c r="ES171" s="14"/>
      <c r="ET171" s="14"/>
      <c r="EU171" s="14"/>
      <c r="EV171" s="14"/>
      <c r="EW171" s="14"/>
      <c r="EX171" s="14"/>
      <c r="EY171" s="14"/>
      <c r="EZ171" s="14"/>
      <c r="FA171" s="14"/>
      <c r="FB171" s="14"/>
      <c r="FC171" s="14"/>
      <c r="FD171" s="14"/>
      <c r="FE171" s="14"/>
      <c r="FF171" s="14"/>
      <c r="FG171" s="14"/>
      <c r="FH171" s="14"/>
      <c r="FI171" s="14"/>
      <c r="FJ171" s="14"/>
      <c r="FK171" s="14"/>
      <c r="FL171" s="14"/>
      <c r="FM171" s="14"/>
      <c r="FN171" s="14"/>
      <c r="FO171" s="14"/>
      <c r="FP171" s="14"/>
      <c r="FQ171" s="14"/>
      <c r="FR171" s="14"/>
      <c r="FS171" s="14"/>
      <c r="FT171" s="14"/>
      <c r="FU171" s="14"/>
      <c r="FV171" s="14"/>
      <c r="FW171" s="14"/>
      <c r="FX171" s="14"/>
      <c r="FY171" s="14"/>
      <c r="FZ171" s="14"/>
      <c r="GA171" s="14"/>
      <c r="GB171" s="14"/>
      <c r="GC171" s="14"/>
      <c r="GD171" s="14"/>
      <c r="GE171" s="14"/>
      <c r="GF171" s="14"/>
      <c r="GG171" s="14"/>
      <c r="GH171" s="14"/>
      <c r="GI171" s="14"/>
      <c r="GJ171" s="14"/>
      <c r="GK171" s="14"/>
      <c r="GL171" s="14"/>
      <c r="GM171" s="14"/>
      <c r="GN171" s="14"/>
      <c r="GO171" s="14"/>
      <c r="GP171" s="14"/>
      <c r="GQ171" s="14"/>
      <c r="GR171" s="14"/>
      <c r="GS171" s="14"/>
      <c r="GT171" s="14"/>
      <c r="GU171" s="14"/>
      <c r="GV171" s="14"/>
      <c r="GW171" s="14"/>
      <c r="GX171" s="14"/>
      <c r="GY171" s="14"/>
      <c r="GZ171" s="14"/>
      <c r="HA171" s="14"/>
      <c r="HB171" s="14"/>
      <c r="HC171" s="14"/>
      <c r="HD171" s="14"/>
      <c r="HE171" s="14"/>
      <c r="HF171" s="14"/>
      <c r="HG171" s="14"/>
      <c r="HH171" s="14"/>
      <c r="HI171" s="14"/>
      <c r="HJ171" s="14"/>
      <c r="HK171" s="14"/>
      <c r="HL171" s="14"/>
      <c r="HM171" s="14"/>
      <c r="HN171" s="14"/>
      <c r="HO171" s="14"/>
      <c r="HP171" s="14"/>
      <c r="HQ171" s="14"/>
      <c r="HR171" s="14"/>
      <c r="HS171" s="14"/>
      <c r="HT171" s="14"/>
      <c r="HU171" s="14"/>
      <c r="HV171" s="14"/>
      <c r="HW171" s="14"/>
      <c r="HX171" s="14"/>
      <c r="HY171" s="14"/>
      <c r="HZ171" s="14"/>
      <c r="IA171" s="14"/>
      <c r="IB171" s="14"/>
      <c r="IC171" s="14"/>
      <c r="ID171" s="14"/>
      <c r="IE171" s="14"/>
      <c r="IF171" s="14"/>
      <c r="IG171" s="14"/>
      <c r="IH171" s="14"/>
      <c r="II171" s="14"/>
      <c r="IJ171" s="14"/>
      <c r="IK171" s="14"/>
      <c r="IL171" s="14"/>
      <c r="IM171" s="14"/>
      <c r="IN171" s="14"/>
      <c r="IO171" s="14"/>
      <c r="IP171" s="14"/>
      <c r="IQ171" s="14"/>
      <c r="IR171" s="14"/>
      <c r="IS171" s="14"/>
      <c r="IT171" s="14"/>
      <c r="IU171" s="14"/>
      <c r="IV171" s="14"/>
      <c r="IW171" s="14"/>
      <c r="IX171" s="14"/>
      <c r="IY171" s="14"/>
      <c r="IZ171" s="14"/>
      <c r="JA171" s="14"/>
      <c r="JB171" s="14"/>
      <c r="JC171" s="14"/>
      <c r="JD171" s="14"/>
      <c r="JE171" s="14"/>
      <c r="JF171" s="14"/>
      <c r="JG171" s="14"/>
      <c r="JH171" s="14"/>
      <c r="JI171" s="14"/>
      <c r="JJ171" s="14"/>
      <c r="JK171" s="14"/>
      <c r="JL171" s="14"/>
      <c r="JM171" s="14"/>
      <c r="JN171" s="14"/>
      <c r="JO171" s="14"/>
      <c r="JP171" s="14"/>
      <c r="JQ171" s="14"/>
      <c r="JR171" s="14"/>
      <c r="JS171" s="14"/>
      <c r="JT171" s="14"/>
      <c r="JU171" s="14"/>
      <c r="JV171" s="14"/>
      <c r="JW171" s="14"/>
      <c r="JX171" s="14"/>
      <c r="JY171" s="14"/>
      <c r="JZ171" s="14"/>
      <c r="KA171" s="14"/>
      <c r="KB171" s="14"/>
      <c r="KC171" s="14"/>
      <c r="KD171" s="14"/>
      <c r="KE171" s="14"/>
      <c r="KF171" s="14"/>
      <c r="KG171" s="14"/>
      <c r="KH171" s="14"/>
      <c r="KI171" s="14"/>
    </row>
    <row r="172" spans="1:295" x14ac:dyDescent="0.2">
      <c r="A172" s="151" t="s">
        <v>193</v>
      </c>
      <c r="B172" s="33">
        <f t="shared" si="34"/>
        <v>82.240259740259731</v>
      </c>
      <c r="C172" s="34">
        <f t="shared" si="35"/>
        <v>-3.9071428571428584</v>
      </c>
      <c r="D172" s="35">
        <f t="shared" si="36"/>
        <v>6.9071428571428584</v>
      </c>
      <c r="E172" s="36">
        <v>25</v>
      </c>
      <c r="F172" s="37">
        <v>18</v>
      </c>
      <c r="G172" s="38">
        <v>4</v>
      </c>
      <c r="H172" s="38">
        <v>5</v>
      </c>
      <c r="I172" s="38">
        <v>10</v>
      </c>
      <c r="J172" s="38">
        <v>4</v>
      </c>
      <c r="K172" s="38">
        <v>7</v>
      </c>
      <c r="L172" s="38">
        <v>7</v>
      </c>
      <c r="M172" s="38">
        <v>5</v>
      </c>
      <c r="N172" s="39">
        <v>10</v>
      </c>
      <c r="O172" s="40">
        <v>22</v>
      </c>
      <c r="P172" s="38">
        <v>8</v>
      </c>
      <c r="Q172" s="38">
        <v>3</v>
      </c>
      <c r="R172" s="38">
        <v>5</v>
      </c>
      <c r="S172" s="38">
        <v>6</v>
      </c>
      <c r="T172" s="38">
        <v>0</v>
      </c>
      <c r="U172" s="39">
        <v>0</v>
      </c>
      <c r="V172" s="41">
        <f t="shared" si="48"/>
        <v>80</v>
      </c>
      <c r="W172" s="42">
        <f t="shared" si="47"/>
        <v>75</v>
      </c>
      <c r="X172" s="42">
        <f t="shared" si="47"/>
        <v>71.428571428571431</v>
      </c>
      <c r="Y172" s="42">
        <f t="shared" si="47"/>
        <v>85.714285714285708</v>
      </c>
      <c r="Z172" s="42">
        <f t="shared" si="47"/>
        <v>0</v>
      </c>
      <c r="AA172" s="43">
        <f t="shared" si="47"/>
        <v>0</v>
      </c>
      <c r="AB172" s="44">
        <f t="shared" si="49"/>
        <v>4</v>
      </c>
      <c r="AC172" s="45">
        <f t="shared" si="49"/>
        <v>7.5</v>
      </c>
      <c r="AD172" s="45">
        <f t="shared" si="49"/>
        <v>2.8571428571428572</v>
      </c>
      <c r="AE172" s="45">
        <f t="shared" si="49"/>
        <v>6</v>
      </c>
      <c r="AF172" s="45">
        <f t="shared" si="49"/>
        <v>0</v>
      </c>
      <c r="AG172" s="45">
        <f t="shared" si="49"/>
        <v>0</v>
      </c>
      <c r="AH172" s="46">
        <f t="shared" si="38"/>
        <v>20.357142857142858</v>
      </c>
      <c r="AI172" s="44">
        <f t="shared" si="50"/>
        <v>3.2</v>
      </c>
      <c r="AJ172" s="45">
        <f t="shared" si="50"/>
        <v>3.75</v>
      </c>
      <c r="AK172" s="45">
        <f t="shared" si="50"/>
        <v>7.1428571428571432</v>
      </c>
      <c r="AL172" s="45">
        <f t="shared" si="50"/>
        <v>3.4285714285714284</v>
      </c>
      <c r="AM172" s="45">
        <f t="shared" si="50"/>
        <v>0</v>
      </c>
      <c r="AN172" s="45">
        <f t="shared" si="50"/>
        <v>0</v>
      </c>
      <c r="AO172" s="46">
        <f t="shared" si="40"/>
        <v>17.521428571428572</v>
      </c>
      <c r="AP172" s="47">
        <f t="shared" si="51"/>
        <v>3.2</v>
      </c>
      <c r="AQ172" s="45">
        <f t="shared" si="51"/>
        <v>3.75</v>
      </c>
      <c r="AR172" s="45">
        <f t="shared" si="51"/>
        <v>7.1428571428571432</v>
      </c>
      <c r="AS172" s="38">
        <f t="shared" si="42"/>
        <v>4</v>
      </c>
      <c r="AT172" s="45">
        <f t="shared" si="52"/>
        <v>0</v>
      </c>
      <c r="AU172" s="45">
        <f t="shared" si="52"/>
        <v>0</v>
      </c>
      <c r="AV172" s="48">
        <f t="shared" si="44"/>
        <v>18.092857142857142</v>
      </c>
    </row>
    <row r="173" spans="1:295" x14ac:dyDescent="0.2">
      <c r="A173" s="156" t="s">
        <v>194</v>
      </c>
      <c r="B173" s="97">
        <f t="shared" si="34"/>
        <v>152.72420180886999</v>
      </c>
      <c r="C173" s="98">
        <f t="shared" si="35"/>
        <v>11.072082379862699</v>
      </c>
      <c r="D173" s="99">
        <f t="shared" si="36"/>
        <v>41.927917620137301</v>
      </c>
      <c r="E173" s="100">
        <v>74</v>
      </c>
      <c r="F173" s="101">
        <v>55</v>
      </c>
      <c r="G173" s="102">
        <v>18</v>
      </c>
      <c r="H173" s="102">
        <v>24</v>
      </c>
      <c r="I173" s="102">
        <v>12</v>
      </c>
      <c r="J173" s="102">
        <v>19</v>
      </c>
      <c r="K173" s="102">
        <v>18</v>
      </c>
      <c r="L173" s="102">
        <v>18</v>
      </c>
      <c r="M173" s="102">
        <v>23</v>
      </c>
      <c r="N173" s="103">
        <v>26</v>
      </c>
      <c r="O173" s="104">
        <v>21</v>
      </c>
      <c r="P173" s="102">
        <v>3</v>
      </c>
      <c r="Q173" s="102">
        <v>3</v>
      </c>
      <c r="R173" s="102">
        <v>6</v>
      </c>
      <c r="S173" s="102">
        <v>8</v>
      </c>
      <c r="T173" s="102">
        <v>1</v>
      </c>
      <c r="U173" s="103">
        <v>0</v>
      </c>
      <c r="V173" s="105">
        <f t="shared" si="48"/>
        <v>25</v>
      </c>
      <c r="W173" s="106">
        <f t="shared" si="47"/>
        <v>15.789473684210526</v>
      </c>
      <c r="X173" s="106">
        <f t="shared" si="47"/>
        <v>33.333333333333329</v>
      </c>
      <c r="Y173" s="106">
        <f t="shared" si="47"/>
        <v>44.444444444444443</v>
      </c>
      <c r="Z173" s="106">
        <f t="shared" si="47"/>
        <v>4.3478260869565215</v>
      </c>
      <c r="AA173" s="107">
        <f t="shared" si="47"/>
        <v>0</v>
      </c>
      <c r="AB173" s="108">
        <f t="shared" si="49"/>
        <v>6</v>
      </c>
      <c r="AC173" s="109">
        <f t="shared" si="49"/>
        <v>1.8947368421052631</v>
      </c>
      <c r="AD173" s="109">
        <f t="shared" si="49"/>
        <v>6.3333333333333321</v>
      </c>
      <c r="AE173" s="109">
        <f t="shared" si="49"/>
        <v>8</v>
      </c>
      <c r="AF173" s="109">
        <f t="shared" si="49"/>
        <v>0.78260869565217395</v>
      </c>
      <c r="AG173" s="109">
        <f t="shared" si="49"/>
        <v>0</v>
      </c>
      <c r="AH173" s="110">
        <f t="shared" si="38"/>
        <v>23.010678871090771</v>
      </c>
      <c r="AI173" s="108">
        <f t="shared" si="50"/>
        <v>4.5</v>
      </c>
      <c r="AJ173" s="109">
        <f t="shared" si="50"/>
        <v>3.7894736842105261</v>
      </c>
      <c r="AK173" s="109">
        <f t="shared" si="50"/>
        <v>3.9999999999999996</v>
      </c>
      <c r="AL173" s="109">
        <f t="shared" si="50"/>
        <v>8.4444444444444446</v>
      </c>
      <c r="AM173" s="109">
        <f t="shared" si="50"/>
        <v>0.78260869565217395</v>
      </c>
      <c r="AN173" s="109">
        <f t="shared" si="50"/>
        <v>0</v>
      </c>
      <c r="AO173" s="110">
        <f t="shared" si="40"/>
        <v>21.516526824307146</v>
      </c>
      <c r="AP173" s="111">
        <f t="shared" si="51"/>
        <v>4.5</v>
      </c>
      <c r="AQ173" s="109">
        <f t="shared" si="51"/>
        <v>3.7894736842105261</v>
      </c>
      <c r="AR173" s="109">
        <f t="shared" si="51"/>
        <v>3.9999999999999996</v>
      </c>
      <c r="AS173" s="102">
        <f t="shared" si="42"/>
        <v>19</v>
      </c>
      <c r="AT173" s="109">
        <f t="shared" si="52"/>
        <v>0.78260869565217395</v>
      </c>
      <c r="AU173" s="109">
        <f t="shared" si="52"/>
        <v>0</v>
      </c>
      <c r="AV173" s="99">
        <f t="shared" si="44"/>
        <v>32.072082379862699</v>
      </c>
    </row>
    <row r="174" spans="1:295" x14ac:dyDescent="0.2">
      <c r="A174" s="152" t="s">
        <v>195</v>
      </c>
      <c r="B174" s="52">
        <f t="shared" si="34"/>
        <v>127.70562770562772</v>
      </c>
      <c r="C174" s="53">
        <f t="shared" si="35"/>
        <v>5.8181818181818201</v>
      </c>
      <c r="D174" s="35">
        <f t="shared" si="36"/>
        <v>-1.8181818181818201</v>
      </c>
      <c r="E174" s="55">
        <v>25</v>
      </c>
      <c r="F174" s="56">
        <v>33</v>
      </c>
      <c r="G174" s="57">
        <v>9</v>
      </c>
      <c r="H174" s="57">
        <v>8</v>
      </c>
      <c r="I174" s="57">
        <v>7</v>
      </c>
      <c r="J174" s="57">
        <v>11</v>
      </c>
      <c r="K174" s="57">
        <v>11</v>
      </c>
      <c r="L174" s="57">
        <v>11</v>
      </c>
      <c r="M174" s="57">
        <v>8</v>
      </c>
      <c r="N174" s="58">
        <v>7</v>
      </c>
      <c r="O174" s="59">
        <v>21</v>
      </c>
      <c r="P174" s="57">
        <v>7</v>
      </c>
      <c r="Q174" s="57">
        <v>5</v>
      </c>
      <c r="R174" s="57">
        <v>5</v>
      </c>
      <c r="S174" s="57">
        <v>4</v>
      </c>
      <c r="T174" s="57">
        <v>0</v>
      </c>
      <c r="U174" s="58">
        <v>0</v>
      </c>
      <c r="V174" s="60">
        <f t="shared" si="48"/>
        <v>100</v>
      </c>
      <c r="W174" s="61">
        <f t="shared" si="47"/>
        <v>45.454545454545453</v>
      </c>
      <c r="X174" s="61">
        <f t="shared" si="47"/>
        <v>45.454545454545453</v>
      </c>
      <c r="Y174" s="61">
        <f t="shared" si="47"/>
        <v>36.363636363636367</v>
      </c>
      <c r="Z174" s="61">
        <f t="shared" si="47"/>
        <v>0</v>
      </c>
      <c r="AA174" s="62">
        <f t="shared" si="47"/>
        <v>0</v>
      </c>
      <c r="AB174" s="63">
        <f t="shared" si="49"/>
        <v>8</v>
      </c>
      <c r="AC174" s="64">
        <f t="shared" si="49"/>
        <v>3.1818181818181817</v>
      </c>
      <c r="AD174" s="64">
        <f t="shared" si="49"/>
        <v>5</v>
      </c>
      <c r="AE174" s="64">
        <f t="shared" si="49"/>
        <v>4.0000000000000009</v>
      </c>
      <c r="AF174" s="64">
        <f t="shared" si="49"/>
        <v>0</v>
      </c>
      <c r="AG174" s="64">
        <f t="shared" si="49"/>
        <v>0</v>
      </c>
      <c r="AH174" s="65">
        <f t="shared" si="38"/>
        <v>20.18181818181818</v>
      </c>
      <c r="AI174" s="63">
        <f t="shared" si="50"/>
        <v>9</v>
      </c>
      <c r="AJ174" s="64">
        <f t="shared" si="50"/>
        <v>3.6363636363636362</v>
      </c>
      <c r="AK174" s="64">
        <f t="shared" si="50"/>
        <v>3.1818181818181817</v>
      </c>
      <c r="AL174" s="64">
        <f t="shared" si="50"/>
        <v>4.0000000000000009</v>
      </c>
      <c r="AM174" s="64">
        <f t="shared" si="50"/>
        <v>0</v>
      </c>
      <c r="AN174" s="64">
        <f t="shared" si="50"/>
        <v>0</v>
      </c>
      <c r="AO174" s="65">
        <f t="shared" si="40"/>
        <v>19.81818181818182</v>
      </c>
      <c r="AP174" s="66">
        <f t="shared" si="51"/>
        <v>9</v>
      </c>
      <c r="AQ174" s="64">
        <f t="shared" si="51"/>
        <v>3.6363636363636362</v>
      </c>
      <c r="AR174" s="64">
        <f t="shared" si="51"/>
        <v>3.1818181818181817</v>
      </c>
      <c r="AS174" s="57">
        <f t="shared" si="42"/>
        <v>11</v>
      </c>
      <c r="AT174" s="64">
        <f t="shared" si="52"/>
        <v>0</v>
      </c>
      <c r="AU174" s="64">
        <f t="shared" si="52"/>
        <v>0</v>
      </c>
      <c r="AV174" s="54">
        <f t="shared" si="44"/>
        <v>26.81818181818182</v>
      </c>
    </row>
    <row r="175" spans="1:295" x14ac:dyDescent="0.2">
      <c r="A175" s="152" t="s">
        <v>196</v>
      </c>
      <c r="B175" s="52">
        <f t="shared" si="34"/>
        <v>125.30406101834673</v>
      </c>
      <c r="C175" s="53">
        <f t="shared" si="35"/>
        <v>5.3138528138528152</v>
      </c>
      <c r="D175" s="54">
        <f t="shared" si="36"/>
        <v>10.686147186147185</v>
      </c>
      <c r="E175" s="55">
        <v>37</v>
      </c>
      <c r="F175" s="56">
        <v>44</v>
      </c>
      <c r="G175" s="57">
        <v>8</v>
      </c>
      <c r="H175" s="57">
        <v>14</v>
      </c>
      <c r="I175" s="57">
        <v>14</v>
      </c>
      <c r="J175" s="57">
        <v>12</v>
      </c>
      <c r="K175" s="57">
        <v>21</v>
      </c>
      <c r="L175" s="57">
        <v>11</v>
      </c>
      <c r="M175" s="57">
        <v>11</v>
      </c>
      <c r="N175" s="58">
        <v>10</v>
      </c>
      <c r="O175" s="59">
        <v>21</v>
      </c>
      <c r="P175" s="57">
        <v>1</v>
      </c>
      <c r="Q175" s="57">
        <v>5</v>
      </c>
      <c r="R175" s="57">
        <v>9</v>
      </c>
      <c r="S175" s="57">
        <v>5</v>
      </c>
      <c r="T175" s="57">
        <v>1</v>
      </c>
      <c r="U175" s="58">
        <v>0</v>
      </c>
      <c r="V175" s="60">
        <f t="shared" si="48"/>
        <v>7.1428571428571423</v>
      </c>
      <c r="W175" s="61">
        <f t="shared" si="47"/>
        <v>41.666666666666671</v>
      </c>
      <c r="X175" s="61">
        <f t="shared" si="47"/>
        <v>42.857142857142854</v>
      </c>
      <c r="Y175" s="61">
        <f t="shared" si="47"/>
        <v>45.454545454545453</v>
      </c>
      <c r="Z175" s="61">
        <f t="shared" si="47"/>
        <v>9.0909090909090917</v>
      </c>
      <c r="AA175" s="62">
        <f t="shared" si="47"/>
        <v>0</v>
      </c>
      <c r="AB175" s="63">
        <f t="shared" si="49"/>
        <v>1</v>
      </c>
      <c r="AC175" s="64">
        <f t="shared" si="49"/>
        <v>5.8333333333333339</v>
      </c>
      <c r="AD175" s="64">
        <f t="shared" si="49"/>
        <v>5.1428571428571423</v>
      </c>
      <c r="AE175" s="64">
        <f t="shared" si="49"/>
        <v>9.545454545454545</v>
      </c>
      <c r="AF175" s="64">
        <f t="shared" si="49"/>
        <v>1.0000000000000002</v>
      </c>
      <c r="AG175" s="64">
        <f t="shared" si="49"/>
        <v>0</v>
      </c>
      <c r="AH175" s="65">
        <f t="shared" si="38"/>
        <v>22.521645021645021</v>
      </c>
      <c r="AI175" s="63">
        <f t="shared" si="50"/>
        <v>0.5714285714285714</v>
      </c>
      <c r="AJ175" s="64">
        <f t="shared" si="50"/>
        <v>5.8333333333333339</v>
      </c>
      <c r="AK175" s="64">
        <f t="shared" si="50"/>
        <v>6</v>
      </c>
      <c r="AL175" s="64">
        <f t="shared" si="50"/>
        <v>5.454545454545455</v>
      </c>
      <c r="AM175" s="64">
        <f t="shared" si="50"/>
        <v>1.9090909090909094</v>
      </c>
      <c r="AN175" s="64">
        <f t="shared" si="50"/>
        <v>0</v>
      </c>
      <c r="AO175" s="65">
        <f t="shared" si="40"/>
        <v>19.768398268398268</v>
      </c>
      <c r="AP175" s="66">
        <f t="shared" si="51"/>
        <v>0.5714285714285714</v>
      </c>
      <c r="AQ175" s="64">
        <f t="shared" si="51"/>
        <v>5.8333333333333339</v>
      </c>
      <c r="AR175" s="64">
        <f t="shared" si="51"/>
        <v>6</v>
      </c>
      <c r="AS175" s="57">
        <f t="shared" si="42"/>
        <v>12</v>
      </c>
      <c r="AT175" s="64">
        <f t="shared" si="52"/>
        <v>1.9090909090909094</v>
      </c>
      <c r="AU175" s="64">
        <f t="shared" si="52"/>
        <v>0</v>
      </c>
      <c r="AV175" s="54">
        <f t="shared" si="44"/>
        <v>26.313852813852815</v>
      </c>
    </row>
    <row r="176" spans="1:295" x14ac:dyDescent="0.2">
      <c r="A176" s="154" t="s">
        <v>197</v>
      </c>
      <c r="B176" s="68">
        <f t="shared" si="34"/>
        <v>116.19047619047619</v>
      </c>
      <c r="C176" s="69">
        <f t="shared" si="35"/>
        <v>3.3999999999999986</v>
      </c>
      <c r="D176" s="35">
        <f t="shared" si="36"/>
        <v>-3.3999999999999986</v>
      </c>
      <c r="E176" s="71">
        <v>21</v>
      </c>
      <c r="F176" s="72">
        <v>16</v>
      </c>
      <c r="G176" s="73">
        <v>6</v>
      </c>
      <c r="H176" s="73">
        <v>10</v>
      </c>
      <c r="I176" s="73">
        <v>6</v>
      </c>
      <c r="J176" s="73">
        <v>4</v>
      </c>
      <c r="K176" s="73">
        <v>9</v>
      </c>
      <c r="L176" s="73">
        <v>3</v>
      </c>
      <c r="M176" s="73">
        <v>10</v>
      </c>
      <c r="N176" s="74">
        <v>6</v>
      </c>
      <c r="O176" s="75">
        <v>21</v>
      </c>
      <c r="P176" s="73">
        <v>3</v>
      </c>
      <c r="Q176" s="73">
        <v>5</v>
      </c>
      <c r="R176" s="73">
        <v>6</v>
      </c>
      <c r="S176" s="73">
        <v>6</v>
      </c>
      <c r="T176" s="73">
        <v>1</v>
      </c>
      <c r="U176" s="74">
        <v>0</v>
      </c>
      <c r="V176" s="76">
        <f t="shared" si="48"/>
        <v>50</v>
      </c>
      <c r="W176" s="77">
        <f t="shared" si="47"/>
        <v>125</v>
      </c>
      <c r="X176" s="77">
        <f t="shared" si="47"/>
        <v>66.666666666666657</v>
      </c>
      <c r="Y176" s="77">
        <f t="shared" si="47"/>
        <v>200</v>
      </c>
      <c r="Z176" s="77">
        <f t="shared" si="47"/>
        <v>10</v>
      </c>
      <c r="AA176" s="78">
        <f t="shared" si="47"/>
        <v>0</v>
      </c>
      <c r="AB176" s="79">
        <f t="shared" si="49"/>
        <v>5</v>
      </c>
      <c r="AC176" s="80">
        <f t="shared" si="49"/>
        <v>7.5</v>
      </c>
      <c r="AD176" s="80">
        <f t="shared" si="49"/>
        <v>2.6666666666666661</v>
      </c>
      <c r="AE176" s="80">
        <f t="shared" si="49"/>
        <v>18</v>
      </c>
      <c r="AF176" s="80">
        <f t="shared" si="49"/>
        <v>0.3</v>
      </c>
      <c r="AG176" s="80">
        <f t="shared" si="49"/>
        <v>0</v>
      </c>
      <c r="AH176" s="81">
        <f t="shared" si="38"/>
        <v>33.466666666666661</v>
      </c>
      <c r="AI176" s="79">
        <f t="shared" si="50"/>
        <v>3</v>
      </c>
      <c r="AJ176" s="80">
        <f t="shared" si="50"/>
        <v>12.5</v>
      </c>
      <c r="AK176" s="80">
        <f t="shared" si="50"/>
        <v>3.9999999999999996</v>
      </c>
      <c r="AL176" s="80">
        <f t="shared" si="50"/>
        <v>8</v>
      </c>
      <c r="AM176" s="80">
        <f t="shared" si="50"/>
        <v>0.9</v>
      </c>
      <c r="AN176" s="80">
        <f t="shared" si="50"/>
        <v>0</v>
      </c>
      <c r="AO176" s="81">
        <f t="shared" si="40"/>
        <v>28.4</v>
      </c>
      <c r="AP176" s="82">
        <f t="shared" si="51"/>
        <v>3</v>
      </c>
      <c r="AQ176" s="80">
        <f t="shared" si="51"/>
        <v>12.5</v>
      </c>
      <c r="AR176" s="80">
        <f t="shared" si="51"/>
        <v>3.9999999999999996</v>
      </c>
      <c r="AS176" s="73">
        <f t="shared" si="42"/>
        <v>4</v>
      </c>
      <c r="AT176" s="80">
        <f t="shared" si="52"/>
        <v>0.9</v>
      </c>
      <c r="AU176" s="80">
        <f t="shared" si="52"/>
        <v>0</v>
      </c>
      <c r="AV176" s="70">
        <f t="shared" si="44"/>
        <v>24.4</v>
      </c>
    </row>
    <row r="177" spans="1:295" x14ac:dyDescent="0.2">
      <c r="A177" s="151" t="s">
        <v>198</v>
      </c>
      <c r="B177" s="33">
        <f t="shared" si="34"/>
        <v>91.984126984126988</v>
      </c>
      <c r="C177" s="34">
        <f t="shared" si="35"/>
        <v>-1.6833333333333336</v>
      </c>
      <c r="D177" s="35">
        <f t="shared" si="36"/>
        <v>10.683333333333334</v>
      </c>
      <c r="E177" s="36">
        <v>30</v>
      </c>
      <c r="F177" s="37">
        <v>19</v>
      </c>
      <c r="G177" s="38">
        <v>3</v>
      </c>
      <c r="H177" s="38">
        <v>5</v>
      </c>
      <c r="I177" s="38">
        <v>10</v>
      </c>
      <c r="J177" s="38">
        <v>4</v>
      </c>
      <c r="K177" s="38">
        <v>8</v>
      </c>
      <c r="L177" s="38">
        <v>7</v>
      </c>
      <c r="M177" s="38">
        <v>12</v>
      </c>
      <c r="N177" s="39">
        <v>6</v>
      </c>
      <c r="O177" s="40">
        <v>21</v>
      </c>
      <c r="P177" s="38">
        <v>3</v>
      </c>
      <c r="Q177" s="38">
        <v>1</v>
      </c>
      <c r="R177" s="38">
        <v>10</v>
      </c>
      <c r="S177" s="38">
        <v>6</v>
      </c>
      <c r="T177" s="38">
        <v>1</v>
      </c>
      <c r="U177" s="39">
        <v>0</v>
      </c>
      <c r="V177" s="41">
        <f t="shared" si="48"/>
        <v>30</v>
      </c>
      <c r="W177" s="42">
        <f t="shared" si="47"/>
        <v>25</v>
      </c>
      <c r="X177" s="42">
        <f t="shared" si="47"/>
        <v>125</v>
      </c>
      <c r="Y177" s="42">
        <f t="shared" si="47"/>
        <v>85.714285714285708</v>
      </c>
      <c r="Z177" s="42">
        <f t="shared" si="47"/>
        <v>8.3333333333333321</v>
      </c>
      <c r="AA177" s="43">
        <f t="shared" si="47"/>
        <v>0</v>
      </c>
      <c r="AB177" s="44">
        <f t="shared" si="49"/>
        <v>1.5</v>
      </c>
      <c r="AC177" s="45">
        <f t="shared" si="49"/>
        <v>2.5</v>
      </c>
      <c r="AD177" s="45">
        <f t="shared" si="49"/>
        <v>5</v>
      </c>
      <c r="AE177" s="45">
        <f t="shared" si="49"/>
        <v>6.8571428571428568</v>
      </c>
      <c r="AF177" s="45">
        <f t="shared" si="49"/>
        <v>0.58333333333333326</v>
      </c>
      <c r="AG177" s="45">
        <f t="shared" si="49"/>
        <v>0</v>
      </c>
      <c r="AH177" s="46">
        <f t="shared" si="38"/>
        <v>16.44047619047619</v>
      </c>
      <c r="AI177" s="44">
        <f t="shared" si="50"/>
        <v>0.9</v>
      </c>
      <c r="AJ177" s="45">
        <f t="shared" si="50"/>
        <v>1.25</v>
      </c>
      <c r="AK177" s="45">
        <f t="shared" si="50"/>
        <v>12.5</v>
      </c>
      <c r="AL177" s="45">
        <f t="shared" si="50"/>
        <v>3.4285714285714284</v>
      </c>
      <c r="AM177" s="45">
        <f t="shared" si="50"/>
        <v>0.66666666666666652</v>
      </c>
      <c r="AN177" s="45">
        <f t="shared" si="50"/>
        <v>0</v>
      </c>
      <c r="AO177" s="46">
        <f t="shared" si="40"/>
        <v>18.745238095238097</v>
      </c>
      <c r="AP177" s="47">
        <f t="shared" si="51"/>
        <v>0.9</v>
      </c>
      <c r="AQ177" s="45">
        <f t="shared" si="51"/>
        <v>1.25</v>
      </c>
      <c r="AR177" s="45">
        <f t="shared" si="51"/>
        <v>12.5</v>
      </c>
      <c r="AS177" s="38">
        <f t="shared" si="42"/>
        <v>4</v>
      </c>
      <c r="AT177" s="45">
        <f t="shared" si="52"/>
        <v>0.66666666666666652</v>
      </c>
      <c r="AU177" s="45">
        <f t="shared" si="52"/>
        <v>0</v>
      </c>
      <c r="AV177" s="48">
        <f t="shared" si="44"/>
        <v>19.316666666666666</v>
      </c>
    </row>
    <row r="178" spans="1:295" s="32" customFormat="1" x14ac:dyDescent="0.2">
      <c r="A178" s="151" t="s">
        <v>199</v>
      </c>
      <c r="B178" s="33">
        <f t="shared" si="34"/>
        <v>71.882086167800452</v>
      </c>
      <c r="C178" s="34">
        <f t="shared" si="35"/>
        <v>-5.9047619047619051</v>
      </c>
      <c r="D178" s="35">
        <f t="shared" si="36"/>
        <v>14.904761904761905</v>
      </c>
      <c r="E178" s="36">
        <v>30</v>
      </c>
      <c r="F178" s="37">
        <v>23</v>
      </c>
      <c r="G178" s="38">
        <v>8</v>
      </c>
      <c r="H178" s="38">
        <v>4</v>
      </c>
      <c r="I178" s="38">
        <v>4</v>
      </c>
      <c r="J178" s="38">
        <v>7</v>
      </c>
      <c r="K178" s="38">
        <v>6</v>
      </c>
      <c r="L178" s="38">
        <v>10</v>
      </c>
      <c r="M178" s="38">
        <v>3</v>
      </c>
      <c r="N178" s="39">
        <v>2</v>
      </c>
      <c r="O178" s="40">
        <v>21</v>
      </c>
      <c r="P178" s="38">
        <v>0</v>
      </c>
      <c r="Q178" s="38">
        <v>6</v>
      </c>
      <c r="R178" s="38">
        <v>7</v>
      </c>
      <c r="S178" s="38">
        <v>8</v>
      </c>
      <c r="T178" s="38">
        <v>0</v>
      </c>
      <c r="U178" s="39">
        <v>0</v>
      </c>
      <c r="V178" s="41">
        <f t="shared" si="48"/>
        <v>0</v>
      </c>
      <c r="W178" s="42">
        <f t="shared" si="47"/>
        <v>85.714285714285708</v>
      </c>
      <c r="X178" s="42">
        <f t="shared" si="47"/>
        <v>116.66666666666667</v>
      </c>
      <c r="Y178" s="42">
        <f t="shared" si="47"/>
        <v>80</v>
      </c>
      <c r="Z178" s="42">
        <f t="shared" si="47"/>
        <v>0</v>
      </c>
      <c r="AA178" s="43">
        <f t="shared" si="47"/>
        <v>0</v>
      </c>
      <c r="AB178" s="44">
        <f t="shared" si="49"/>
        <v>0</v>
      </c>
      <c r="AC178" s="45">
        <f t="shared" si="49"/>
        <v>3.4285714285714284</v>
      </c>
      <c r="AD178" s="45">
        <f t="shared" si="49"/>
        <v>8.1666666666666679</v>
      </c>
      <c r="AE178" s="45">
        <f t="shared" si="49"/>
        <v>4.8</v>
      </c>
      <c r="AF178" s="45">
        <f t="shared" si="49"/>
        <v>0</v>
      </c>
      <c r="AG178" s="45">
        <f t="shared" si="49"/>
        <v>0</v>
      </c>
      <c r="AH178" s="46">
        <f t="shared" si="38"/>
        <v>16.395238095238096</v>
      </c>
      <c r="AI178" s="44">
        <f t="shared" si="50"/>
        <v>0</v>
      </c>
      <c r="AJ178" s="45">
        <f t="shared" si="50"/>
        <v>3.4285714285714284</v>
      </c>
      <c r="AK178" s="45">
        <f t="shared" si="50"/>
        <v>4.666666666666667</v>
      </c>
      <c r="AL178" s="45">
        <f t="shared" si="50"/>
        <v>5.6</v>
      </c>
      <c r="AM178" s="45">
        <f t="shared" si="50"/>
        <v>0</v>
      </c>
      <c r="AN178" s="45">
        <f t="shared" si="50"/>
        <v>0</v>
      </c>
      <c r="AO178" s="46">
        <f t="shared" si="40"/>
        <v>13.695238095238095</v>
      </c>
      <c r="AP178" s="47">
        <f t="shared" si="51"/>
        <v>0</v>
      </c>
      <c r="AQ178" s="45">
        <f t="shared" si="51"/>
        <v>3.4285714285714284</v>
      </c>
      <c r="AR178" s="45">
        <f t="shared" si="51"/>
        <v>4.666666666666667</v>
      </c>
      <c r="AS178" s="38">
        <f t="shared" si="42"/>
        <v>7</v>
      </c>
      <c r="AT178" s="45">
        <f t="shared" si="52"/>
        <v>0</v>
      </c>
      <c r="AU178" s="45">
        <f t="shared" si="52"/>
        <v>0</v>
      </c>
      <c r="AV178" s="48">
        <f t="shared" si="44"/>
        <v>15.095238095238095</v>
      </c>
      <c r="AW178" s="14"/>
      <c r="AX178" s="14"/>
      <c r="AY178" s="14"/>
      <c r="AZ178" s="14"/>
      <c r="BA178" s="14"/>
      <c r="BB178" s="14"/>
      <c r="BC178" s="14"/>
      <c r="BD178" s="14"/>
      <c r="BE178" s="14"/>
      <c r="BF178" s="14"/>
      <c r="BG178" s="14"/>
      <c r="BH178" s="14"/>
      <c r="BI178" s="14"/>
      <c r="BJ178" s="14"/>
      <c r="BK178" s="14"/>
      <c r="BL178" s="14"/>
      <c r="BM178" s="14"/>
      <c r="BN178" s="14"/>
      <c r="BO178" s="14"/>
      <c r="BP178" s="14"/>
      <c r="BQ178" s="14"/>
      <c r="BR178" s="14"/>
      <c r="BS178" s="14"/>
      <c r="BT178" s="14"/>
      <c r="BU178" s="14"/>
      <c r="BV178" s="14"/>
      <c r="BW178" s="14"/>
      <c r="BX178" s="14"/>
      <c r="BY178" s="14"/>
      <c r="BZ178" s="14"/>
      <c r="CA178" s="14"/>
      <c r="CB178" s="14"/>
      <c r="CC178" s="14"/>
      <c r="CD178" s="14"/>
      <c r="CE178" s="14"/>
      <c r="CF178" s="14"/>
      <c r="CG178" s="14"/>
      <c r="CH178" s="14"/>
      <c r="CI178" s="14"/>
      <c r="CJ178" s="14"/>
      <c r="CK178" s="14"/>
      <c r="CL178" s="14"/>
      <c r="CM178" s="14"/>
      <c r="CN178" s="14"/>
      <c r="CO178" s="14"/>
      <c r="CP178" s="14"/>
      <c r="CQ178" s="14"/>
      <c r="CR178" s="14"/>
      <c r="CS178" s="14"/>
      <c r="CT178" s="14"/>
      <c r="CU178" s="14"/>
      <c r="CV178" s="14"/>
      <c r="CW178" s="14"/>
      <c r="CX178" s="14"/>
      <c r="CY178" s="14"/>
      <c r="CZ178" s="14"/>
      <c r="DA178" s="14"/>
      <c r="DB178" s="14"/>
      <c r="DC178" s="14"/>
      <c r="DD178" s="14"/>
      <c r="DE178" s="14"/>
      <c r="DF178" s="14"/>
      <c r="DG178" s="14"/>
      <c r="DH178" s="14"/>
      <c r="DI178" s="14"/>
      <c r="DJ178" s="14"/>
      <c r="DK178" s="14"/>
      <c r="DL178" s="14"/>
      <c r="DM178" s="14"/>
      <c r="DN178" s="14"/>
      <c r="DO178" s="14"/>
      <c r="DP178" s="14"/>
      <c r="DQ178" s="14"/>
      <c r="DR178" s="14"/>
      <c r="DS178" s="14"/>
      <c r="DT178" s="14"/>
      <c r="DU178" s="14"/>
      <c r="DV178" s="14"/>
      <c r="DW178" s="14"/>
      <c r="DX178" s="14"/>
      <c r="DY178" s="14"/>
      <c r="DZ178" s="14"/>
      <c r="EA178" s="14"/>
      <c r="EB178" s="14"/>
      <c r="EC178" s="14"/>
      <c r="ED178" s="14"/>
      <c r="EE178" s="14"/>
      <c r="EF178" s="14"/>
      <c r="EG178" s="14"/>
      <c r="EH178" s="14"/>
      <c r="EI178" s="14"/>
      <c r="EJ178" s="14"/>
      <c r="EK178" s="14"/>
      <c r="EL178" s="14"/>
      <c r="EM178" s="14"/>
      <c r="EN178" s="14"/>
      <c r="EO178" s="14"/>
      <c r="EP178" s="14"/>
      <c r="EQ178" s="14"/>
      <c r="ER178" s="14"/>
      <c r="ES178" s="14"/>
      <c r="ET178" s="14"/>
      <c r="EU178" s="14"/>
      <c r="EV178" s="14"/>
      <c r="EW178" s="14"/>
      <c r="EX178" s="14"/>
      <c r="EY178" s="14"/>
      <c r="EZ178" s="14"/>
      <c r="FA178" s="14"/>
      <c r="FB178" s="14"/>
      <c r="FC178" s="14"/>
      <c r="FD178" s="14"/>
      <c r="FE178" s="14"/>
      <c r="FF178" s="14"/>
      <c r="FG178" s="14"/>
      <c r="FH178" s="14"/>
      <c r="FI178" s="14"/>
      <c r="FJ178" s="14"/>
      <c r="FK178" s="14"/>
      <c r="FL178" s="14"/>
      <c r="FM178" s="14"/>
      <c r="FN178" s="14"/>
      <c r="FO178" s="14"/>
      <c r="FP178" s="14"/>
      <c r="FQ178" s="14"/>
      <c r="FR178" s="14"/>
      <c r="FS178" s="14"/>
      <c r="FT178" s="14"/>
      <c r="FU178" s="14"/>
      <c r="FV178" s="14"/>
      <c r="FW178" s="14"/>
      <c r="FX178" s="14"/>
      <c r="FY178" s="14"/>
      <c r="FZ178" s="14"/>
      <c r="GA178" s="14"/>
      <c r="GB178" s="14"/>
      <c r="GC178" s="14"/>
      <c r="GD178" s="14"/>
      <c r="GE178" s="14"/>
      <c r="GF178" s="14"/>
      <c r="GG178" s="14"/>
      <c r="GH178" s="14"/>
      <c r="GI178" s="14"/>
      <c r="GJ178" s="14"/>
      <c r="GK178" s="14"/>
      <c r="GL178" s="14"/>
      <c r="GM178" s="14"/>
      <c r="GN178" s="14"/>
      <c r="GO178" s="14"/>
      <c r="GP178" s="14"/>
      <c r="GQ178" s="14"/>
      <c r="GR178" s="14"/>
      <c r="GS178" s="14"/>
      <c r="GT178" s="14"/>
      <c r="GU178" s="14"/>
      <c r="GV178" s="14"/>
      <c r="GW178" s="14"/>
      <c r="GX178" s="14"/>
      <c r="GY178" s="14"/>
      <c r="GZ178" s="14"/>
      <c r="HA178" s="14"/>
      <c r="HB178" s="14"/>
      <c r="HC178" s="14"/>
      <c r="HD178" s="14"/>
      <c r="HE178" s="14"/>
      <c r="HF178" s="14"/>
      <c r="HG178" s="14"/>
      <c r="HH178" s="14"/>
      <c r="HI178" s="14"/>
      <c r="HJ178" s="14"/>
      <c r="HK178" s="14"/>
      <c r="HL178" s="14"/>
      <c r="HM178" s="14"/>
      <c r="HN178" s="14"/>
      <c r="HO178" s="14"/>
      <c r="HP178" s="14"/>
      <c r="HQ178" s="14"/>
      <c r="HR178" s="14"/>
      <c r="HS178" s="14"/>
      <c r="HT178" s="14"/>
      <c r="HU178" s="14"/>
      <c r="HV178" s="14"/>
      <c r="HW178" s="14"/>
      <c r="HX178" s="14"/>
      <c r="HY178" s="14"/>
      <c r="HZ178" s="14"/>
      <c r="IA178" s="14"/>
      <c r="IB178" s="14"/>
      <c r="IC178" s="14"/>
      <c r="ID178" s="14"/>
      <c r="IE178" s="14"/>
      <c r="IF178" s="14"/>
      <c r="IG178" s="14"/>
      <c r="IH178" s="14"/>
      <c r="II178" s="14"/>
      <c r="IJ178" s="14"/>
      <c r="IK178" s="14"/>
      <c r="IL178" s="14"/>
      <c r="IM178" s="14"/>
      <c r="IN178" s="14"/>
      <c r="IO178" s="14"/>
      <c r="IP178" s="14"/>
      <c r="IQ178" s="14"/>
      <c r="IR178" s="14"/>
      <c r="IS178" s="14"/>
      <c r="IT178" s="14"/>
      <c r="IU178" s="14"/>
      <c r="IV178" s="14"/>
      <c r="IW178" s="14"/>
      <c r="IX178" s="14"/>
      <c r="IY178" s="14"/>
      <c r="IZ178" s="14"/>
      <c r="JA178" s="14"/>
      <c r="JB178" s="14"/>
      <c r="JC178" s="14"/>
      <c r="JD178" s="14"/>
      <c r="JE178" s="14"/>
      <c r="JF178" s="14"/>
      <c r="JG178" s="14"/>
      <c r="JH178" s="14"/>
      <c r="JI178" s="14"/>
      <c r="JJ178" s="14"/>
      <c r="JK178" s="14"/>
      <c r="JL178" s="14"/>
      <c r="JM178" s="14"/>
      <c r="JN178" s="14"/>
      <c r="JO178" s="14"/>
      <c r="JP178" s="14"/>
      <c r="JQ178" s="14"/>
      <c r="JR178" s="14"/>
      <c r="JS178" s="14"/>
      <c r="JT178" s="14"/>
      <c r="JU178" s="14"/>
      <c r="JV178" s="14"/>
      <c r="JW178" s="14"/>
      <c r="JX178" s="14"/>
      <c r="JY178" s="14"/>
      <c r="JZ178" s="14"/>
      <c r="KA178" s="14"/>
      <c r="KB178" s="14"/>
      <c r="KC178" s="14"/>
      <c r="KD178" s="14"/>
      <c r="KE178" s="14"/>
      <c r="KF178" s="14"/>
      <c r="KG178" s="14"/>
      <c r="KH178" s="14"/>
      <c r="KI178" s="14"/>
    </row>
    <row r="179" spans="1:295" x14ac:dyDescent="0.2">
      <c r="A179" s="152" t="s">
        <v>200</v>
      </c>
      <c r="B179" s="52">
        <f t="shared" si="34"/>
        <v>124.66666666666666</v>
      </c>
      <c r="C179" s="53">
        <f t="shared" si="35"/>
        <v>4.93333333333333</v>
      </c>
      <c r="D179" s="54">
        <f t="shared" si="36"/>
        <v>5.06666666666667</v>
      </c>
      <c r="E179" s="55">
        <v>30</v>
      </c>
      <c r="F179" s="56">
        <v>8</v>
      </c>
      <c r="G179" s="57">
        <v>2</v>
      </c>
      <c r="H179" s="57">
        <v>8</v>
      </c>
      <c r="I179" s="57">
        <v>5</v>
      </c>
      <c r="J179" s="57">
        <v>3</v>
      </c>
      <c r="K179" s="57">
        <v>2</v>
      </c>
      <c r="L179" s="57">
        <v>3</v>
      </c>
      <c r="M179" s="57">
        <v>2</v>
      </c>
      <c r="N179" s="58">
        <v>5</v>
      </c>
      <c r="O179" s="59">
        <v>20</v>
      </c>
      <c r="P179" s="57">
        <v>4</v>
      </c>
      <c r="Q179" s="57">
        <v>2</v>
      </c>
      <c r="R179" s="57">
        <v>6</v>
      </c>
      <c r="S179" s="57">
        <v>8</v>
      </c>
      <c r="T179" s="57">
        <v>0</v>
      </c>
      <c r="U179" s="58">
        <v>0</v>
      </c>
      <c r="V179" s="60">
        <f t="shared" si="48"/>
        <v>80</v>
      </c>
      <c r="W179" s="61">
        <f t="shared" si="47"/>
        <v>66.666666666666657</v>
      </c>
      <c r="X179" s="61">
        <f t="shared" si="47"/>
        <v>300</v>
      </c>
      <c r="Y179" s="61">
        <f t="shared" si="47"/>
        <v>266.66666666666663</v>
      </c>
      <c r="Z179" s="61">
        <f t="shared" si="47"/>
        <v>0</v>
      </c>
      <c r="AA179" s="62">
        <f t="shared" si="47"/>
        <v>0</v>
      </c>
      <c r="AB179" s="63">
        <f t="shared" si="49"/>
        <v>6.4</v>
      </c>
      <c r="AC179" s="64">
        <f t="shared" si="49"/>
        <v>3.3333333333333326</v>
      </c>
      <c r="AD179" s="64">
        <f t="shared" si="49"/>
        <v>9</v>
      </c>
      <c r="AE179" s="64">
        <f t="shared" si="49"/>
        <v>5.3333333333333321</v>
      </c>
      <c r="AF179" s="64">
        <f t="shared" si="49"/>
        <v>0</v>
      </c>
      <c r="AG179" s="64">
        <f t="shared" si="49"/>
        <v>0</v>
      </c>
      <c r="AH179" s="65">
        <f t="shared" si="38"/>
        <v>24.066666666666666</v>
      </c>
      <c r="AI179" s="63">
        <f t="shared" si="50"/>
        <v>1.6</v>
      </c>
      <c r="AJ179" s="64">
        <f t="shared" si="50"/>
        <v>5.3333333333333321</v>
      </c>
      <c r="AK179" s="64">
        <f t="shared" si="50"/>
        <v>15</v>
      </c>
      <c r="AL179" s="64">
        <f t="shared" si="50"/>
        <v>7.9999999999999991</v>
      </c>
      <c r="AM179" s="64">
        <f t="shared" si="50"/>
        <v>0</v>
      </c>
      <c r="AN179" s="64">
        <f t="shared" si="50"/>
        <v>0</v>
      </c>
      <c r="AO179" s="65">
        <f t="shared" si="40"/>
        <v>29.93333333333333</v>
      </c>
      <c r="AP179" s="66">
        <f t="shared" si="51"/>
        <v>1.6</v>
      </c>
      <c r="AQ179" s="64">
        <f t="shared" si="51"/>
        <v>5.3333333333333321</v>
      </c>
      <c r="AR179" s="64">
        <f t="shared" si="51"/>
        <v>15</v>
      </c>
      <c r="AS179" s="57">
        <f t="shared" si="42"/>
        <v>3</v>
      </c>
      <c r="AT179" s="64">
        <f t="shared" si="52"/>
        <v>0</v>
      </c>
      <c r="AU179" s="64">
        <f t="shared" si="52"/>
        <v>0</v>
      </c>
      <c r="AV179" s="54">
        <f t="shared" si="44"/>
        <v>24.93333333333333</v>
      </c>
    </row>
    <row r="180" spans="1:295" x14ac:dyDescent="0.2">
      <c r="A180" s="154" t="s">
        <v>201</v>
      </c>
      <c r="B180" s="68">
        <f t="shared" si="34"/>
        <v>112.14285714285714</v>
      </c>
      <c r="C180" s="69">
        <f t="shared" si="35"/>
        <v>2.428571428571427</v>
      </c>
      <c r="D180" s="35">
        <f t="shared" si="36"/>
        <v>-2.428571428571427</v>
      </c>
      <c r="E180" s="71">
        <v>20</v>
      </c>
      <c r="F180" s="72">
        <v>21</v>
      </c>
      <c r="G180" s="73">
        <v>9</v>
      </c>
      <c r="H180" s="73">
        <v>5</v>
      </c>
      <c r="I180" s="73">
        <v>6</v>
      </c>
      <c r="J180" s="73">
        <v>7</v>
      </c>
      <c r="K180" s="73">
        <v>7</v>
      </c>
      <c r="L180" s="73">
        <v>7</v>
      </c>
      <c r="M180" s="73">
        <v>6</v>
      </c>
      <c r="N180" s="74">
        <v>4</v>
      </c>
      <c r="O180" s="75">
        <v>20</v>
      </c>
      <c r="P180" s="73">
        <v>4</v>
      </c>
      <c r="Q180" s="73">
        <v>6</v>
      </c>
      <c r="R180" s="73">
        <v>6</v>
      </c>
      <c r="S180" s="73">
        <v>4</v>
      </c>
      <c r="T180" s="73">
        <v>0</v>
      </c>
      <c r="U180" s="74">
        <v>0</v>
      </c>
      <c r="V180" s="76">
        <f t="shared" si="48"/>
        <v>66.666666666666657</v>
      </c>
      <c r="W180" s="77">
        <f t="shared" si="47"/>
        <v>85.714285714285708</v>
      </c>
      <c r="X180" s="77">
        <f t="shared" si="47"/>
        <v>85.714285714285708</v>
      </c>
      <c r="Y180" s="77">
        <f t="shared" si="47"/>
        <v>57.142857142857139</v>
      </c>
      <c r="Z180" s="77">
        <f t="shared" si="47"/>
        <v>0</v>
      </c>
      <c r="AA180" s="78">
        <f t="shared" si="47"/>
        <v>0</v>
      </c>
      <c r="AB180" s="79">
        <f t="shared" si="49"/>
        <v>3.3333333333333326</v>
      </c>
      <c r="AC180" s="80">
        <f t="shared" si="49"/>
        <v>5.1428571428571423</v>
      </c>
      <c r="AD180" s="80">
        <f t="shared" si="49"/>
        <v>6</v>
      </c>
      <c r="AE180" s="80">
        <f t="shared" si="49"/>
        <v>4</v>
      </c>
      <c r="AF180" s="80">
        <f t="shared" si="49"/>
        <v>0</v>
      </c>
      <c r="AG180" s="80">
        <f t="shared" si="49"/>
        <v>0</v>
      </c>
      <c r="AH180" s="81">
        <f t="shared" si="38"/>
        <v>18.476190476190474</v>
      </c>
      <c r="AI180" s="79">
        <f t="shared" si="50"/>
        <v>5.9999999999999991</v>
      </c>
      <c r="AJ180" s="80">
        <f t="shared" si="50"/>
        <v>4.2857142857142856</v>
      </c>
      <c r="AK180" s="80">
        <f t="shared" si="50"/>
        <v>5.1428571428571423</v>
      </c>
      <c r="AL180" s="80">
        <f t="shared" si="50"/>
        <v>4</v>
      </c>
      <c r="AM180" s="80">
        <f t="shared" si="50"/>
        <v>0</v>
      </c>
      <c r="AN180" s="80">
        <f t="shared" si="50"/>
        <v>0</v>
      </c>
      <c r="AO180" s="81">
        <f t="shared" si="40"/>
        <v>19.428571428571427</v>
      </c>
      <c r="AP180" s="82">
        <f t="shared" si="51"/>
        <v>5.9999999999999991</v>
      </c>
      <c r="AQ180" s="80">
        <f t="shared" si="51"/>
        <v>4.2857142857142856</v>
      </c>
      <c r="AR180" s="80">
        <f t="shared" si="51"/>
        <v>5.1428571428571423</v>
      </c>
      <c r="AS180" s="73">
        <f t="shared" si="42"/>
        <v>7</v>
      </c>
      <c r="AT180" s="80">
        <f t="shared" si="52"/>
        <v>0</v>
      </c>
      <c r="AU180" s="80">
        <f t="shared" si="52"/>
        <v>0</v>
      </c>
      <c r="AV180" s="70">
        <f t="shared" si="44"/>
        <v>22.428571428571427</v>
      </c>
    </row>
    <row r="181" spans="1:295" x14ac:dyDescent="0.2">
      <c r="A181" s="151" t="s">
        <v>202</v>
      </c>
      <c r="B181" s="33">
        <f t="shared" si="34"/>
        <v>101.96428571428571</v>
      </c>
      <c r="C181" s="34">
        <f t="shared" si="35"/>
        <v>0.39285714285714235</v>
      </c>
      <c r="D181" s="35">
        <f t="shared" si="36"/>
        <v>-0.39285714285714235</v>
      </c>
      <c r="E181" s="36">
        <v>20</v>
      </c>
      <c r="F181" s="37">
        <v>21</v>
      </c>
      <c r="G181" s="38">
        <v>7</v>
      </c>
      <c r="H181" s="38">
        <v>4</v>
      </c>
      <c r="I181" s="38">
        <v>7</v>
      </c>
      <c r="J181" s="38">
        <v>8</v>
      </c>
      <c r="K181" s="38">
        <v>4</v>
      </c>
      <c r="L181" s="38">
        <v>9</v>
      </c>
      <c r="M181" s="38">
        <v>7</v>
      </c>
      <c r="N181" s="39">
        <v>6</v>
      </c>
      <c r="O181" s="40">
        <v>20</v>
      </c>
      <c r="P181" s="38">
        <v>0</v>
      </c>
      <c r="Q181" s="38">
        <v>5</v>
      </c>
      <c r="R181" s="38">
        <v>5</v>
      </c>
      <c r="S181" s="38">
        <v>8</v>
      </c>
      <c r="T181" s="38">
        <v>2</v>
      </c>
      <c r="U181" s="39">
        <v>0</v>
      </c>
      <c r="V181" s="41">
        <f t="shared" si="48"/>
        <v>0</v>
      </c>
      <c r="W181" s="42">
        <f t="shared" si="47"/>
        <v>62.5</v>
      </c>
      <c r="X181" s="42">
        <f t="shared" si="47"/>
        <v>125</v>
      </c>
      <c r="Y181" s="42">
        <f t="shared" si="47"/>
        <v>88.888888888888886</v>
      </c>
      <c r="Z181" s="42">
        <f t="shared" si="47"/>
        <v>28.571428571428569</v>
      </c>
      <c r="AA181" s="43">
        <f t="shared" si="47"/>
        <v>0</v>
      </c>
      <c r="AB181" s="44">
        <f t="shared" si="49"/>
        <v>0</v>
      </c>
      <c r="AC181" s="45">
        <f t="shared" si="49"/>
        <v>4.375</v>
      </c>
      <c r="AD181" s="45">
        <f t="shared" si="49"/>
        <v>10</v>
      </c>
      <c r="AE181" s="45">
        <f t="shared" si="49"/>
        <v>3.5555555555555554</v>
      </c>
      <c r="AF181" s="45">
        <f t="shared" si="49"/>
        <v>2.5714285714285712</v>
      </c>
      <c r="AG181" s="45">
        <f t="shared" si="49"/>
        <v>0</v>
      </c>
      <c r="AH181" s="46">
        <f t="shared" si="38"/>
        <v>20.501984126984127</v>
      </c>
      <c r="AI181" s="44">
        <f t="shared" si="50"/>
        <v>0</v>
      </c>
      <c r="AJ181" s="45">
        <f t="shared" si="50"/>
        <v>2.5</v>
      </c>
      <c r="AK181" s="45">
        <f t="shared" si="50"/>
        <v>8.75</v>
      </c>
      <c r="AL181" s="45">
        <f t="shared" si="50"/>
        <v>7.1111111111111107</v>
      </c>
      <c r="AM181" s="45">
        <f t="shared" si="50"/>
        <v>1.1428571428571428</v>
      </c>
      <c r="AN181" s="45">
        <f t="shared" si="50"/>
        <v>0</v>
      </c>
      <c r="AO181" s="46">
        <f t="shared" si="40"/>
        <v>19.503968253968253</v>
      </c>
      <c r="AP181" s="47">
        <f t="shared" si="51"/>
        <v>0</v>
      </c>
      <c r="AQ181" s="45">
        <f t="shared" si="51"/>
        <v>2.5</v>
      </c>
      <c r="AR181" s="45">
        <f t="shared" si="51"/>
        <v>8.75</v>
      </c>
      <c r="AS181" s="38">
        <f t="shared" si="42"/>
        <v>8</v>
      </c>
      <c r="AT181" s="45">
        <f t="shared" si="52"/>
        <v>1.1428571428571428</v>
      </c>
      <c r="AU181" s="45">
        <f t="shared" si="52"/>
        <v>0</v>
      </c>
      <c r="AV181" s="48">
        <f t="shared" si="44"/>
        <v>20.392857142857142</v>
      </c>
    </row>
    <row r="182" spans="1:295" x14ac:dyDescent="0.2">
      <c r="A182" s="151" t="s">
        <v>203</v>
      </c>
      <c r="B182" s="33">
        <f t="shared" si="34"/>
        <v>100.57900432900431</v>
      </c>
      <c r="C182" s="34">
        <f t="shared" si="35"/>
        <v>0.11580086580086046</v>
      </c>
      <c r="D182" s="35">
        <f t="shared" si="36"/>
        <v>1.8841991341991395</v>
      </c>
      <c r="E182" s="36">
        <v>22</v>
      </c>
      <c r="F182" s="37">
        <v>29</v>
      </c>
      <c r="G182" s="38">
        <v>5</v>
      </c>
      <c r="H182" s="38">
        <v>10</v>
      </c>
      <c r="I182" s="38">
        <v>12</v>
      </c>
      <c r="J182" s="38">
        <v>7</v>
      </c>
      <c r="K182" s="38">
        <v>9</v>
      </c>
      <c r="L182" s="38">
        <v>13</v>
      </c>
      <c r="M182" s="38">
        <v>11</v>
      </c>
      <c r="N182" s="39">
        <v>9</v>
      </c>
      <c r="O182" s="40">
        <v>20</v>
      </c>
      <c r="P182" s="38">
        <v>3</v>
      </c>
      <c r="Q182" s="38">
        <v>4</v>
      </c>
      <c r="R182" s="38">
        <v>4</v>
      </c>
      <c r="S182" s="38">
        <v>8</v>
      </c>
      <c r="T182" s="38">
        <v>1</v>
      </c>
      <c r="U182" s="39">
        <v>0</v>
      </c>
      <c r="V182" s="41">
        <f t="shared" si="48"/>
        <v>25</v>
      </c>
      <c r="W182" s="42">
        <f t="shared" si="47"/>
        <v>57.142857142857139</v>
      </c>
      <c r="X182" s="42">
        <f t="shared" si="47"/>
        <v>44.444444444444443</v>
      </c>
      <c r="Y182" s="42">
        <f t="shared" si="47"/>
        <v>61.53846153846154</v>
      </c>
      <c r="Z182" s="42">
        <f t="shared" si="47"/>
        <v>9.0909090909090917</v>
      </c>
      <c r="AA182" s="43">
        <f t="shared" si="47"/>
        <v>0</v>
      </c>
      <c r="AB182" s="44">
        <f t="shared" si="49"/>
        <v>2.5</v>
      </c>
      <c r="AC182" s="45">
        <f t="shared" si="49"/>
        <v>6.8571428571428568</v>
      </c>
      <c r="AD182" s="45">
        <f t="shared" si="49"/>
        <v>3.1111111111111107</v>
      </c>
      <c r="AE182" s="45">
        <f t="shared" si="49"/>
        <v>5.5384615384615383</v>
      </c>
      <c r="AF182" s="45">
        <f t="shared" si="49"/>
        <v>1.1818181818181819</v>
      </c>
      <c r="AG182" s="45">
        <f t="shared" si="49"/>
        <v>0</v>
      </c>
      <c r="AH182" s="46">
        <f t="shared" si="38"/>
        <v>19.188533688533692</v>
      </c>
      <c r="AI182" s="44">
        <f t="shared" si="50"/>
        <v>1.25</v>
      </c>
      <c r="AJ182" s="45">
        <f t="shared" si="50"/>
        <v>5.7142857142857135</v>
      </c>
      <c r="AK182" s="45">
        <f t="shared" si="50"/>
        <v>5.3333333333333321</v>
      </c>
      <c r="AL182" s="45">
        <f t="shared" si="50"/>
        <v>4.3076923076923075</v>
      </c>
      <c r="AM182" s="45">
        <f t="shared" si="50"/>
        <v>0.81818181818181823</v>
      </c>
      <c r="AN182" s="45">
        <f t="shared" si="50"/>
        <v>0</v>
      </c>
      <c r="AO182" s="46">
        <f t="shared" si="40"/>
        <v>17.423493173493171</v>
      </c>
      <c r="AP182" s="47">
        <f t="shared" si="51"/>
        <v>1.25</v>
      </c>
      <c r="AQ182" s="45">
        <f t="shared" si="51"/>
        <v>5.7142857142857135</v>
      </c>
      <c r="AR182" s="45">
        <f t="shared" si="51"/>
        <v>5.3333333333333321</v>
      </c>
      <c r="AS182" s="38">
        <f t="shared" si="42"/>
        <v>7</v>
      </c>
      <c r="AT182" s="45">
        <f t="shared" si="52"/>
        <v>0.81818181818181823</v>
      </c>
      <c r="AU182" s="45">
        <f t="shared" si="52"/>
        <v>0</v>
      </c>
      <c r="AV182" s="48">
        <f t="shared" si="44"/>
        <v>20.11580086580086</v>
      </c>
    </row>
    <row r="183" spans="1:295" s="67" customFormat="1" x14ac:dyDescent="0.2">
      <c r="A183" s="151" t="s">
        <v>204</v>
      </c>
      <c r="B183" s="33">
        <f t="shared" si="34"/>
        <v>94.714285714285708</v>
      </c>
      <c r="C183" s="34">
        <f t="shared" si="35"/>
        <v>-1.0571428571428569</v>
      </c>
      <c r="D183" s="35">
        <f t="shared" si="36"/>
        <v>1.0571428571428569</v>
      </c>
      <c r="E183" s="36">
        <v>20</v>
      </c>
      <c r="F183" s="37">
        <v>31</v>
      </c>
      <c r="G183" s="38">
        <v>8</v>
      </c>
      <c r="H183" s="38">
        <v>4</v>
      </c>
      <c r="I183" s="38">
        <v>16</v>
      </c>
      <c r="J183" s="38">
        <v>7</v>
      </c>
      <c r="K183" s="38">
        <v>10</v>
      </c>
      <c r="L183" s="38">
        <v>14</v>
      </c>
      <c r="M183" s="38">
        <v>10</v>
      </c>
      <c r="N183" s="39">
        <v>14</v>
      </c>
      <c r="O183" s="40">
        <v>20</v>
      </c>
      <c r="P183" s="38">
        <v>10</v>
      </c>
      <c r="Q183" s="38">
        <v>2</v>
      </c>
      <c r="R183" s="38">
        <v>3</v>
      </c>
      <c r="S183" s="38">
        <v>4</v>
      </c>
      <c r="T183" s="38">
        <v>1</v>
      </c>
      <c r="U183" s="39">
        <v>0</v>
      </c>
      <c r="V183" s="41">
        <f t="shared" si="48"/>
        <v>62.5</v>
      </c>
      <c r="W183" s="42">
        <f t="shared" si="47"/>
        <v>28.571428571428569</v>
      </c>
      <c r="X183" s="42">
        <f t="shared" si="47"/>
        <v>30</v>
      </c>
      <c r="Y183" s="42">
        <f t="shared" si="47"/>
        <v>28.571428571428569</v>
      </c>
      <c r="Z183" s="42">
        <f t="shared" si="47"/>
        <v>10</v>
      </c>
      <c r="AA183" s="43">
        <f t="shared" si="47"/>
        <v>0</v>
      </c>
      <c r="AB183" s="44">
        <f t="shared" si="49"/>
        <v>2.5</v>
      </c>
      <c r="AC183" s="45">
        <f t="shared" si="49"/>
        <v>4.5714285714285712</v>
      </c>
      <c r="AD183" s="45">
        <f t="shared" si="49"/>
        <v>2.1</v>
      </c>
      <c r="AE183" s="45">
        <f t="shared" si="49"/>
        <v>2.8571428571428568</v>
      </c>
      <c r="AF183" s="45">
        <f t="shared" si="49"/>
        <v>1.4</v>
      </c>
      <c r="AG183" s="45">
        <f t="shared" si="49"/>
        <v>0</v>
      </c>
      <c r="AH183" s="46">
        <f t="shared" si="38"/>
        <v>13.428571428571429</v>
      </c>
      <c r="AI183" s="44">
        <f t="shared" si="50"/>
        <v>5</v>
      </c>
      <c r="AJ183" s="45">
        <f t="shared" si="50"/>
        <v>1.1428571428571428</v>
      </c>
      <c r="AK183" s="45">
        <f t="shared" si="50"/>
        <v>4.8</v>
      </c>
      <c r="AL183" s="45">
        <f t="shared" si="50"/>
        <v>2</v>
      </c>
      <c r="AM183" s="45">
        <f t="shared" si="50"/>
        <v>1</v>
      </c>
      <c r="AN183" s="45">
        <f t="shared" si="50"/>
        <v>0</v>
      </c>
      <c r="AO183" s="46">
        <f t="shared" si="40"/>
        <v>13.942857142857143</v>
      </c>
      <c r="AP183" s="47">
        <f t="shared" si="51"/>
        <v>5</v>
      </c>
      <c r="AQ183" s="45">
        <f t="shared" si="51"/>
        <v>1.1428571428571428</v>
      </c>
      <c r="AR183" s="45">
        <f t="shared" si="51"/>
        <v>4.8</v>
      </c>
      <c r="AS183" s="38">
        <f t="shared" si="42"/>
        <v>7</v>
      </c>
      <c r="AT183" s="45">
        <f t="shared" si="52"/>
        <v>1</v>
      </c>
      <c r="AU183" s="45">
        <f t="shared" si="52"/>
        <v>0</v>
      </c>
      <c r="AV183" s="48">
        <f t="shared" si="44"/>
        <v>18.942857142857143</v>
      </c>
      <c r="AW183" s="14"/>
      <c r="AX183" s="14"/>
      <c r="AY183" s="14"/>
      <c r="AZ183" s="14"/>
      <c r="BA183" s="14"/>
      <c r="BB183" s="14"/>
      <c r="BC183" s="14"/>
      <c r="BD183" s="14"/>
      <c r="BE183" s="14"/>
      <c r="BF183" s="14"/>
      <c r="BG183" s="14"/>
      <c r="BH183" s="14"/>
      <c r="BI183" s="14"/>
      <c r="BJ183" s="14"/>
      <c r="BK183" s="14"/>
      <c r="BL183" s="14"/>
      <c r="BM183" s="14"/>
      <c r="BN183" s="14"/>
      <c r="BO183" s="14"/>
      <c r="BP183" s="14"/>
      <c r="BQ183" s="14"/>
      <c r="BR183" s="14"/>
      <c r="BS183" s="14"/>
      <c r="BT183" s="14"/>
      <c r="BU183" s="14"/>
      <c r="BV183" s="14"/>
      <c r="BW183" s="14"/>
      <c r="BX183" s="14"/>
      <c r="BY183" s="14"/>
      <c r="BZ183" s="14"/>
      <c r="CA183" s="14"/>
      <c r="CB183" s="14"/>
      <c r="CC183" s="14"/>
      <c r="CD183" s="14"/>
      <c r="CE183" s="14"/>
      <c r="CF183" s="14"/>
      <c r="CG183" s="14"/>
      <c r="CH183" s="14"/>
      <c r="CI183" s="14"/>
      <c r="CJ183" s="14"/>
      <c r="CK183" s="14"/>
      <c r="CL183" s="14"/>
      <c r="CM183" s="14"/>
      <c r="CN183" s="14"/>
      <c r="CO183" s="14"/>
      <c r="CP183" s="14"/>
      <c r="CQ183" s="14"/>
      <c r="CR183" s="14"/>
      <c r="CS183" s="14"/>
      <c r="CT183" s="14"/>
      <c r="CU183" s="14"/>
      <c r="CV183" s="14"/>
      <c r="CW183" s="14"/>
      <c r="CX183" s="14"/>
      <c r="CY183" s="14"/>
      <c r="CZ183" s="14"/>
      <c r="DA183" s="14"/>
      <c r="DB183" s="14"/>
      <c r="DC183" s="14"/>
      <c r="DD183" s="14"/>
      <c r="DE183" s="14"/>
      <c r="DF183" s="14"/>
      <c r="DG183" s="14"/>
      <c r="DH183" s="14"/>
      <c r="DI183" s="14"/>
      <c r="DJ183" s="14"/>
      <c r="DK183" s="14"/>
      <c r="DL183" s="14"/>
      <c r="DM183" s="14"/>
      <c r="DN183" s="14"/>
      <c r="DO183" s="14"/>
      <c r="DP183" s="14"/>
      <c r="DQ183" s="14"/>
      <c r="DR183" s="14"/>
      <c r="DS183" s="14"/>
      <c r="DT183" s="14"/>
      <c r="DU183" s="14"/>
      <c r="DV183" s="14"/>
      <c r="DW183" s="14"/>
      <c r="DX183" s="14"/>
      <c r="DY183" s="14"/>
      <c r="DZ183" s="14"/>
      <c r="EA183" s="14"/>
      <c r="EB183" s="14"/>
      <c r="EC183" s="14"/>
      <c r="ED183" s="14"/>
      <c r="EE183" s="14"/>
      <c r="EF183" s="14"/>
      <c r="EG183" s="14"/>
      <c r="EH183" s="14"/>
      <c r="EI183" s="14"/>
      <c r="EJ183" s="14"/>
      <c r="EK183" s="14"/>
      <c r="EL183" s="14"/>
      <c r="EM183" s="14"/>
      <c r="EN183" s="14"/>
      <c r="EO183" s="14"/>
      <c r="EP183" s="14"/>
      <c r="EQ183" s="14"/>
      <c r="ER183" s="14"/>
      <c r="ES183" s="14"/>
      <c r="ET183" s="14"/>
      <c r="EU183" s="14"/>
      <c r="EV183" s="14"/>
      <c r="EW183" s="14"/>
      <c r="EX183" s="14"/>
      <c r="EY183" s="14"/>
      <c r="EZ183" s="14"/>
      <c r="FA183" s="14"/>
      <c r="FB183" s="14"/>
      <c r="FC183" s="14"/>
      <c r="FD183" s="14"/>
      <c r="FE183" s="14"/>
      <c r="FF183" s="14"/>
      <c r="FG183" s="14"/>
      <c r="FH183" s="14"/>
      <c r="FI183" s="14"/>
      <c r="FJ183" s="14"/>
      <c r="FK183" s="14"/>
      <c r="FL183" s="14"/>
      <c r="FM183" s="14"/>
      <c r="FN183" s="14"/>
      <c r="FO183" s="14"/>
      <c r="FP183" s="14"/>
      <c r="FQ183" s="14"/>
      <c r="FR183" s="14"/>
      <c r="FS183" s="14"/>
      <c r="FT183" s="14"/>
      <c r="FU183" s="14"/>
      <c r="FV183" s="14"/>
      <c r="FW183" s="14"/>
      <c r="FX183" s="14"/>
      <c r="FY183" s="14"/>
      <c r="FZ183" s="14"/>
      <c r="GA183" s="14"/>
      <c r="GB183" s="14"/>
      <c r="GC183" s="14"/>
      <c r="GD183" s="14"/>
      <c r="GE183" s="14"/>
      <c r="GF183" s="14"/>
      <c r="GG183" s="14"/>
      <c r="GH183" s="14"/>
      <c r="GI183" s="14"/>
      <c r="GJ183" s="14"/>
      <c r="GK183" s="14"/>
      <c r="GL183" s="14"/>
      <c r="GM183" s="14"/>
      <c r="GN183" s="14"/>
      <c r="GO183" s="14"/>
      <c r="GP183" s="14"/>
      <c r="GQ183" s="14"/>
      <c r="GR183" s="14"/>
      <c r="GS183" s="14"/>
      <c r="GT183" s="14"/>
      <c r="GU183" s="14"/>
      <c r="GV183" s="14"/>
      <c r="GW183" s="14"/>
      <c r="GX183" s="14"/>
      <c r="GY183" s="14"/>
      <c r="GZ183" s="14"/>
      <c r="HA183" s="14"/>
      <c r="HB183" s="14"/>
      <c r="HC183" s="14"/>
      <c r="HD183" s="14"/>
      <c r="HE183" s="14"/>
      <c r="HF183" s="14"/>
      <c r="HG183" s="14"/>
      <c r="HH183" s="14"/>
      <c r="HI183" s="14"/>
      <c r="HJ183" s="14"/>
      <c r="HK183" s="14"/>
      <c r="HL183" s="14"/>
      <c r="HM183" s="14"/>
      <c r="HN183" s="14"/>
      <c r="HO183" s="14"/>
      <c r="HP183" s="14"/>
      <c r="HQ183" s="14"/>
      <c r="HR183" s="14"/>
      <c r="HS183" s="14"/>
      <c r="HT183" s="14"/>
      <c r="HU183" s="14"/>
      <c r="HV183" s="14"/>
      <c r="HW183" s="14"/>
      <c r="HX183" s="14"/>
      <c r="HY183" s="14"/>
      <c r="HZ183" s="14"/>
      <c r="IA183" s="14"/>
      <c r="IB183" s="14"/>
      <c r="IC183" s="14"/>
      <c r="ID183" s="14"/>
      <c r="IE183" s="14"/>
      <c r="IF183" s="14"/>
      <c r="IG183" s="14"/>
      <c r="IH183" s="14"/>
      <c r="II183" s="14"/>
      <c r="IJ183" s="14"/>
      <c r="IK183" s="14"/>
      <c r="IL183" s="14"/>
      <c r="IM183" s="14"/>
      <c r="IN183" s="14"/>
      <c r="IO183" s="14"/>
      <c r="IP183" s="14"/>
      <c r="IQ183" s="14"/>
      <c r="IR183" s="14"/>
      <c r="IS183" s="14"/>
      <c r="IT183" s="14"/>
      <c r="IU183" s="14"/>
      <c r="IV183" s="14"/>
      <c r="IW183" s="14"/>
      <c r="IX183" s="14"/>
      <c r="IY183" s="14"/>
      <c r="IZ183" s="14"/>
      <c r="JA183" s="14"/>
      <c r="JB183" s="14"/>
      <c r="JC183" s="14"/>
      <c r="JD183" s="14"/>
      <c r="JE183" s="14"/>
      <c r="JF183" s="14"/>
      <c r="JG183" s="14"/>
      <c r="JH183" s="14"/>
      <c r="JI183" s="14"/>
      <c r="JJ183" s="14"/>
      <c r="JK183" s="14"/>
      <c r="JL183" s="14"/>
      <c r="JM183" s="14"/>
      <c r="JN183" s="14"/>
      <c r="JO183" s="14"/>
      <c r="JP183" s="14"/>
      <c r="JQ183" s="14"/>
      <c r="JR183" s="14"/>
      <c r="JS183" s="14"/>
      <c r="JT183" s="14"/>
      <c r="JU183" s="14"/>
      <c r="JV183" s="14"/>
      <c r="JW183" s="14"/>
      <c r="JX183" s="14"/>
      <c r="JY183" s="14"/>
      <c r="JZ183" s="14"/>
      <c r="KA183" s="14"/>
      <c r="KB183" s="14"/>
      <c r="KC183" s="14"/>
      <c r="KD183" s="14"/>
      <c r="KE183" s="14"/>
      <c r="KF183" s="14"/>
      <c r="KG183" s="14"/>
      <c r="KH183" s="14"/>
      <c r="KI183" s="14"/>
    </row>
    <row r="184" spans="1:295" x14ac:dyDescent="0.2">
      <c r="A184" s="151" t="s">
        <v>205</v>
      </c>
      <c r="B184" s="33">
        <f t="shared" si="34"/>
        <v>89.285714285714292</v>
      </c>
      <c r="C184" s="34">
        <f t="shared" si="35"/>
        <v>-2.1428571428571423</v>
      </c>
      <c r="D184" s="35">
        <f t="shared" si="36"/>
        <v>6.1428571428571423</v>
      </c>
      <c r="E184" s="36">
        <v>24</v>
      </c>
      <c r="F184" s="37">
        <v>17</v>
      </c>
      <c r="G184" s="38">
        <v>6</v>
      </c>
      <c r="H184" s="38">
        <v>1</v>
      </c>
      <c r="I184" s="38">
        <v>6</v>
      </c>
      <c r="J184" s="38">
        <v>7</v>
      </c>
      <c r="K184" s="38">
        <v>7</v>
      </c>
      <c r="L184" s="38">
        <v>3</v>
      </c>
      <c r="M184" s="38">
        <v>7</v>
      </c>
      <c r="N184" s="39">
        <v>3</v>
      </c>
      <c r="O184" s="40">
        <v>20</v>
      </c>
      <c r="P184" s="38">
        <v>2</v>
      </c>
      <c r="Q184" s="38">
        <v>6</v>
      </c>
      <c r="R184" s="38">
        <v>7</v>
      </c>
      <c r="S184" s="38">
        <v>3</v>
      </c>
      <c r="T184" s="38">
        <v>2</v>
      </c>
      <c r="U184" s="39">
        <v>0</v>
      </c>
      <c r="V184" s="41">
        <f t="shared" si="48"/>
        <v>33.333333333333329</v>
      </c>
      <c r="W184" s="42">
        <f t="shared" si="47"/>
        <v>85.714285714285708</v>
      </c>
      <c r="X184" s="42">
        <f t="shared" si="47"/>
        <v>100</v>
      </c>
      <c r="Y184" s="42">
        <f t="shared" si="47"/>
        <v>100</v>
      </c>
      <c r="Z184" s="42">
        <f t="shared" si="47"/>
        <v>28.571428571428569</v>
      </c>
      <c r="AA184" s="43">
        <f t="shared" si="47"/>
        <v>0</v>
      </c>
      <c r="AB184" s="44">
        <f t="shared" si="49"/>
        <v>0.33333333333333326</v>
      </c>
      <c r="AC184" s="45">
        <f t="shared" si="49"/>
        <v>5.1428571428571423</v>
      </c>
      <c r="AD184" s="45">
        <f t="shared" si="49"/>
        <v>7</v>
      </c>
      <c r="AE184" s="45">
        <f t="shared" si="49"/>
        <v>7</v>
      </c>
      <c r="AF184" s="45">
        <f t="shared" si="49"/>
        <v>0.8571428571428571</v>
      </c>
      <c r="AG184" s="45">
        <f t="shared" si="49"/>
        <v>0</v>
      </c>
      <c r="AH184" s="46">
        <f t="shared" si="38"/>
        <v>20.333333333333332</v>
      </c>
      <c r="AI184" s="44">
        <f t="shared" si="50"/>
        <v>1.9999999999999998</v>
      </c>
      <c r="AJ184" s="45">
        <f t="shared" si="50"/>
        <v>0.8571428571428571</v>
      </c>
      <c r="AK184" s="45">
        <f t="shared" si="50"/>
        <v>6</v>
      </c>
      <c r="AL184" s="45">
        <f t="shared" si="50"/>
        <v>7</v>
      </c>
      <c r="AM184" s="45">
        <f t="shared" si="50"/>
        <v>2</v>
      </c>
      <c r="AN184" s="45">
        <f t="shared" si="50"/>
        <v>0</v>
      </c>
      <c r="AO184" s="46">
        <f t="shared" si="40"/>
        <v>17.857142857142858</v>
      </c>
      <c r="AP184" s="47">
        <f t="shared" si="51"/>
        <v>1.9999999999999998</v>
      </c>
      <c r="AQ184" s="45">
        <f t="shared" si="51"/>
        <v>0.8571428571428571</v>
      </c>
      <c r="AR184" s="45">
        <f t="shared" si="51"/>
        <v>6</v>
      </c>
      <c r="AS184" s="38">
        <f t="shared" si="42"/>
        <v>7</v>
      </c>
      <c r="AT184" s="45">
        <f t="shared" si="52"/>
        <v>2</v>
      </c>
      <c r="AU184" s="45">
        <f t="shared" si="52"/>
        <v>0</v>
      </c>
      <c r="AV184" s="48">
        <f t="shared" si="44"/>
        <v>17.857142857142858</v>
      </c>
    </row>
    <row r="185" spans="1:295" x14ac:dyDescent="0.2">
      <c r="A185" s="151" t="s">
        <v>206</v>
      </c>
      <c r="B185" s="33">
        <f t="shared" si="34"/>
        <v>79.666666666666657</v>
      </c>
      <c r="C185" s="34">
        <f t="shared" si="35"/>
        <v>-4.0666666666666664</v>
      </c>
      <c r="D185" s="35">
        <f t="shared" si="36"/>
        <v>4.0666666666666664</v>
      </c>
      <c r="E185" s="36">
        <v>20</v>
      </c>
      <c r="F185" s="37">
        <v>12</v>
      </c>
      <c r="G185" s="38">
        <v>1</v>
      </c>
      <c r="H185" s="38">
        <v>3</v>
      </c>
      <c r="I185" s="38">
        <v>3</v>
      </c>
      <c r="J185" s="38">
        <v>5</v>
      </c>
      <c r="K185" s="38">
        <v>3</v>
      </c>
      <c r="L185" s="38">
        <v>4</v>
      </c>
      <c r="M185" s="38">
        <v>1</v>
      </c>
      <c r="N185" s="39">
        <v>4</v>
      </c>
      <c r="O185" s="40">
        <v>20</v>
      </c>
      <c r="P185" s="38">
        <v>4</v>
      </c>
      <c r="Q185" s="38">
        <v>6</v>
      </c>
      <c r="R185" s="38">
        <v>5</v>
      </c>
      <c r="S185" s="38">
        <v>4</v>
      </c>
      <c r="T185" s="38">
        <v>0</v>
      </c>
      <c r="U185" s="39">
        <v>1</v>
      </c>
      <c r="V185" s="41">
        <f t="shared" si="48"/>
        <v>133.33333333333331</v>
      </c>
      <c r="W185" s="42">
        <f t="shared" si="47"/>
        <v>120</v>
      </c>
      <c r="X185" s="42">
        <f t="shared" si="47"/>
        <v>166.66666666666669</v>
      </c>
      <c r="Y185" s="42">
        <f t="shared" si="47"/>
        <v>100</v>
      </c>
      <c r="Z185" s="42">
        <f t="shared" si="47"/>
        <v>0</v>
      </c>
      <c r="AA185" s="43">
        <f t="shared" si="47"/>
        <v>25</v>
      </c>
      <c r="AB185" s="44">
        <f t="shared" si="49"/>
        <v>3.9999999999999996</v>
      </c>
      <c r="AC185" s="45">
        <f t="shared" si="49"/>
        <v>3.6</v>
      </c>
      <c r="AD185" s="45">
        <f t="shared" si="49"/>
        <v>8.3333333333333357</v>
      </c>
      <c r="AE185" s="45">
        <f t="shared" si="49"/>
        <v>3</v>
      </c>
      <c r="AF185" s="45">
        <f t="shared" si="49"/>
        <v>0</v>
      </c>
      <c r="AG185" s="45">
        <f t="shared" si="49"/>
        <v>0.25</v>
      </c>
      <c r="AH185" s="46">
        <f t="shared" si="38"/>
        <v>19.183333333333337</v>
      </c>
      <c r="AI185" s="44">
        <f t="shared" si="50"/>
        <v>1.333333333333333</v>
      </c>
      <c r="AJ185" s="45">
        <f t="shared" si="50"/>
        <v>3.6</v>
      </c>
      <c r="AK185" s="45">
        <f t="shared" si="50"/>
        <v>5.0000000000000009</v>
      </c>
      <c r="AL185" s="45">
        <f t="shared" si="50"/>
        <v>5</v>
      </c>
      <c r="AM185" s="45">
        <f t="shared" si="50"/>
        <v>0</v>
      </c>
      <c r="AN185" s="45">
        <f t="shared" si="50"/>
        <v>1</v>
      </c>
      <c r="AO185" s="46">
        <f t="shared" si="40"/>
        <v>15.933333333333334</v>
      </c>
      <c r="AP185" s="47">
        <f t="shared" si="51"/>
        <v>1.333333333333333</v>
      </c>
      <c r="AQ185" s="45">
        <f t="shared" si="51"/>
        <v>3.6</v>
      </c>
      <c r="AR185" s="45">
        <f t="shared" si="51"/>
        <v>5.0000000000000009</v>
      </c>
      <c r="AS185" s="38">
        <f t="shared" si="42"/>
        <v>5</v>
      </c>
      <c r="AT185" s="45">
        <f t="shared" si="52"/>
        <v>0</v>
      </c>
      <c r="AU185" s="45">
        <f t="shared" si="52"/>
        <v>1</v>
      </c>
      <c r="AV185" s="48">
        <f t="shared" si="44"/>
        <v>15.933333333333334</v>
      </c>
    </row>
    <row r="186" spans="1:295" s="51" customFormat="1" x14ac:dyDescent="0.2">
      <c r="A186" s="151" t="s">
        <v>207</v>
      </c>
      <c r="B186" s="33">
        <f t="shared" si="34"/>
        <v>68</v>
      </c>
      <c r="C186" s="34">
        <f t="shared" si="35"/>
        <v>-6.4</v>
      </c>
      <c r="D186" s="35">
        <f t="shared" si="36"/>
        <v>6.4</v>
      </c>
      <c r="E186" s="36">
        <v>20</v>
      </c>
      <c r="F186" s="37">
        <v>12</v>
      </c>
      <c r="G186" s="38">
        <v>2</v>
      </c>
      <c r="H186" s="38">
        <v>3</v>
      </c>
      <c r="I186" s="38">
        <v>2</v>
      </c>
      <c r="J186" s="38">
        <v>5</v>
      </c>
      <c r="K186" s="38">
        <v>4</v>
      </c>
      <c r="L186" s="38">
        <v>3</v>
      </c>
      <c r="M186" s="38">
        <v>2</v>
      </c>
      <c r="N186" s="39">
        <v>2</v>
      </c>
      <c r="O186" s="40">
        <v>20</v>
      </c>
      <c r="P186" s="38">
        <v>0</v>
      </c>
      <c r="Q186" s="38">
        <v>6</v>
      </c>
      <c r="R186" s="38">
        <v>6</v>
      </c>
      <c r="S186" s="38">
        <v>7</v>
      </c>
      <c r="T186" s="38">
        <v>1</v>
      </c>
      <c r="U186" s="39">
        <v>0</v>
      </c>
      <c r="V186" s="41">
        <f t="shared" si="48"/>
        <v>0</v>
      </c>
      <c r="W186" s="42">
        <f t="shared" si="48"/>
        <v>120</v>
      </c>
      <c r="X186" s="42">
        <f t="shared" si="48"/>
        <v>150</v>
      </c>
      <c r="Y186" s="42">
        <f t="shared" si="48"/>
        <v>233.33333333333334</v>
      </c>
      <c r="Z186" s="42">
        <f t="shared" si="48"/>
        <v>50</v>
      </c>
      <c r="AA186" s="43">
        <f t="shared" si="48"/>
        <v>0</v>
      </c>
      <c r="AB186" s="44">
        <f t="shared" si="49"/>
        <v>0</v>
      </c>
      <c r="AC186" s="45">
        <f t="shared" si="49"/>
        <v>2.4</v>
      </c>
      <c r="AD186" s="45">
        <f t="shared" si="49"/>
        <v>7.5</v>
      </c>
      <c r="AE186" s="45">
        <f t="shared" si="49"/>
        <v>9.3333333333333339</v>
      </c>
      <c r="AF186" s="45">
        <f t="shared" si="49"/>
        <v>1.5</v>
      </c>
      <c r="AG186" s="45">
        <f t="shared" si="49"/>
        <v>0</v>
      </c>
      <c r="AH186" s="46">
        <f t="shared" si="38"/>
        <v>20.733333333333334</v>
      </c>
      <c r="AI186" s="44">
        <f t="shared" si="50"/>
        <v>0</v>
      </c>
      <c r="AJ186" s="45">
        <f t="shared" si="50"/>
        <v>3.6</v>
      </c>
      <c r="AK186" s="45">
        <f t="shared" si="50"/>
        <v>3</v>
      </c>
      <c r="AL186" s="45">
        <f t="shared" si="50"/>
        <v>11.666666666666668</v>
      </c>
      <c r="AM186" s="45">
        <f t="shared" si="50"/>
        <v>2</v>
      </c>
      <c r="AN186" s="45">
        <f t="shared" si="50"/>
        <v>0</v>
      </c>
      <c r="AO186" s="46">
        <f t="shared" si="40"/>
        <v>20.266666666666666</v>
      </c>
      <c r="AP186" s="47">
        <f t="shared" si="51"/>
        <v>0</v>
      </c>
      <c r="AQ186" s="45">
        <f t="shared" si="51"/>
        <v>3.6</v>
      </c>
      <c r="AR186" s="45">
        <f t="shared" si="51"/>
        <v>3</v>
      </c>
      <c r="AS186" s="38">
        <f t="shared" si="42"/>
        <v>5</v>
      </c>
      <c r="AT186" s="45">
        <f t="shared" si="52"/>
        <v>2</v>
      </c>
      <c r="AU186" s="45">
        <f t="shared" si="52"/>
        <v>0</v>
      </c>
      <c r="AV186" s="48">
        <f t="shared" si="44"/>
        <v>13.6</v>
      </c>
      <c r="AW186" s="14"/>
      <c r="AX186" s="14"/>
      <c r="AY186" s="14"/>
      <c r="AZ186" s="14"/>
      <c r="BA186" s="14"/>
      <c r="BB186" s="14"/>
      <c r="BC186" s="14"/>
      <c r="BD186" s="14"/>
      <c r="BE186" s="14"/>
      <c r="BF186" s="14"/>
      <c r="BG186" s="14"/>
      <c r="BH186" s="14"/>
      <c r="BI186" s="14"/>
      <c r="BJ186" s="14"/>
      <c r="BK186" s="14"/>
      <c r="BL186" s="14"/>
      <c r="BM186" s="14"/>
      <c r="BN186" s="14"/>
      <c r="BO186" s="14"/>
      <c r="BP186" s="14"/>
      <c r="BQ186" s="14"/>
      <c r="BR186" s="14"/>
      <c r="BS186" s="14"/>
      <c r="BT186" s="14"/>
      <c r="BU186" s="14"/>
      <c r="BV186" s="14"/>
      <c r="BW186" s="14"/>
      <c r="BX186" s="14"/>
      <c r="BY186" s="14"/>
      <c r="BZ186" s="14"/>
      <c r="CA186" s="14"/>
      <c r="CB186" s="14"/>
      <c r="CC186" s="14"/>
      <c r="CD186" s="14"/>
      <c r="CE186" s="14"/>
      <c r="CF186" s="14"/>
      <c r="CG186" s="14"/>
      <c r="CH186" s="14"/>
      <c r="CI186" s="14"/>
      <c r="CJ186" s="14"/>
      <c r="CK186" s="14"/>
      <c r="CL186" s="14"/>
      <c r="CM186" s="14"/>
      <c r="CN186" s="14"/>
      <c r="CO186" s="14"/>
      <c r="CP186" s="14"/>
      <c r="CQ186" s="14"/>
      <c r="CR186" s="14"/>
      <c r="CS186" s="14"/>
      <c r="CT186" s="14"/>
      <c r="CU186" s="14"/>
      <c r="CV186" s="14"/>
      <c r="CW186" s="14"/>
      <c r="CX186" s="14"/>
      <c r="CY186" s="14"/>
      <c r="CZ186" s="14"/>
      <c r="DA186" s="14"/>
      <c r="DB186" s="14"/>
      <c r="DC186" s="14"/>
      <c r="DD186" s="14"/>
      <c r="DE186" s="14"/>
      <c r="DF186" s="14"/>
      <c r="DG186" s="14"/>
      <c r="DH186" s="14"/>
      <c r="DI186" s="14"/>
      <c r="DJ186" s="14"/>
      <c r="DK186" s="14"/>
      <c r="DL186" s="14"/>
      <c r="DM186" s="14"/>
      <c r="DN186" s="14"/>
      <c r="DO186" s="14"/>
      <c r="DP186" s="14"/>
      <c r="DQ186" s="14"/>
      <c r="DR186" s="14"/>
      <c r="DS186" s="14"/>
      <c r="DT186" s="14"/>
      <c r="DU186" s="14"/>
      <c r="DV186" s="14"/>
      <c r="DW186" s="14"/>
      <c r="DX186" s="14"/>
      <c r="DY186" s="14"/>
      <c r="DZ186" s="14"/>
      <c r="EA186" s="14"/>
      <c r="EB186" s="14"/>
      <c r="EC186" s="14"/>
      <c r="ED186" s="14"/>
      <c r="EE186" s="14"/>
      <c r="EF186" s="14"/>
      <c r="EG186" s="14"/>
      <c r="EH186" s="14"/>
      <c r="EI186" s="14"/>
      <c r="EJ186" s="14"/>
      <c r="EK186" s="14"/>
      <c r="EL186" s="14"/>
      <c r="EM186" s="14"/>
      <c r="EN186" s="14"/>
      <c r="EO186" s="14"/>
      <c r="EP186" s="14"/>
      <c r="EQ186" s="14"/>
      <c r="ER186" s="14"/>
      <c r="ES186" s="14"/>
      <c r="ET186" s="14"/>
      <c r="EU186" s="14"/>
      <c r="EV186" s="14"/>
      <c r="EW186" s="14"/>
      <c r="EX186" s="14"/>
      <c r="EY186" s="14"/>
      <c r="EZ186" s="14"/>
      <c r="FA186" s="14"/>
      <c r="FB186" s="14"/>
      <c r="FC186" s="14"/>
      <c r="FD186" s="14"/>
      <c r="FE186" s="14"/>
      <c r="FF186" s="14"/>
      <c r="FG186" s="14"/>
      <c r="FH186" s="14"/>
      <c r="FI186" s="14"/>
      <c r="FJ186" s="14"/>
      <c r="FK186" s="14"/>
      <c r="FL186" s="14"/>
      <c r="FM186" s="14"/>
      <c r="FN186" s="14"/>
      <c r="FO186" s="14"/>
      <c r="FP186" s="14"/>
      <c r="FQ186" s="14"/>
      <c r="FR186" s="14"/>
      <c r="FS186" s="14"/>
      <c r="FT186" s="14"/>
      <c r="FU186" s="14"/>
      <c r="FV186" s="14"/>
      <c r="FW186" s="14"/>
      <c r="FX186" s="14"/>
      <c r="FY186" s="14"/>
      <c r="FZ186" s="14"/>
      <c r="GA186" s="14"/>
      <c r="GB186" s="14"/>
      <c r="GC186" s="14"/>
      <c r="GD186" s="14"/>
      <c r="GE186" s="14"/>
      <c r="GF186" s="14"/>
      <c r="GG186" s="14"/>
      <c r="GH186" s="14"/>
      <c r="GI186" s="14"/>
      <c r="GJ186" s="14"/>
      <c r="GK186" s="14"/>
      <c r="GL186" s="14"/>
      <c r="GM186" s="14"/>
      <c r="GN186" s="14"/>
      <c r="GO186" s="14"/>
      <c r="GP186" s="14"/>
      <c r="GQ186" s="14"/>
      <c r="GR186" s="14"/>
      <c r="GS186" s="14"/>
      <c r="GT186" s="14"/>
      <c r="GU186" s="14"/>
      <c r="GV186" s="14"/>
      <c r="GW186" s="14"/>
      <c r="GX186" s="14"/>
      <c r="GY186" s="14"/>
      <c r="GZ186" s="14"/>
      <c r="HA186" s="14"/>
      <c r="HB186" s="14"/>
      <c r="HC186" s="14"/>
      <c r="HD186" s="14"/>
      <c r="HE186" s="14"/>
      <c r="HF186" s="14"/>
      <c r="HG186" s="14"/>
      <c r="HH186" s="14"/>
      <c r="HI186" s="14"/>
      <c r="HJ186" s="14"/>
      <c r="HK186" s="14"/>
      <c r="HL186" s="14"/>
      <c r="HM186" s="14"/>
      <c r="HN186" s="14"/>
      <c r="HO186" s="14"/>
      <c r="HP186" s="14"/>
      <c r="HQ186" s="14"/>
      <c r="HR186" s="14"/>
      <c r="HS186" s="14"/>
      <c r="HT186" s="14"/>
      <c r="HU186" s="14"/>
      <c r="HV186" s="14"/>
      <c r="HW186" s="14"/>
      <c r="HX186" s="14"/>
      <c r="HY186" s="14"/>
      <c r="HZ186" s="14"/>
      <c r="IA186" s="14"/>
      <c r="IB186" s="14"/>
      <c r="IC186" s="14"/>
      <c r="ID186" s="14"/>
      <c r="IE186" s="14"/>
      <c r="IF186" s="14"/>
      <c r="IG186" s="14"/>
      <c r="IH186" s="14"/>
      <c r="II186" s="14"/>
      <c r="IJ186" s="14"/>
      <c r="IK186" s="14"/>
      <c r="IL186" s="14"/>
      <c r="IM186" s="14"/>
      <c r="IN186" s="14"/>
      <c r="IO186" s="14"/>
      <c r="IP186" s="14"/>
      <c r="IQ186" s="14"/>
      <c r="IR186" s="14"/>
      <c r="IS186" s="14"/>
      <c r="IT186" s="14"/>
      <c r="IU186" s="14"/>
      <c r="IV186" s="14"/>
      <c r="IW186" s="14"/>
      <c r="IX186" s="14"/>
      <c r="IY186" s="14"/>
      <c r="IZ186" s="14"/>
      <c r="JA186" s="14"/>
      <c r="JB186" s="14"/>
      <c r="JC186" s="14"/>
      <c r="JD186" s="14"/>
      <c r="JE186" s="14"/>
      <c r="JF186" s="14"/>
      <c r="JG186" s="14"/>
      <c r="JH186" s="14"/>
      <c r="JI186" s="14"/>
      <c r="JJ186" s="14"/>
      <c r="JK186" s="14"/>
      <c r="JL186" s="14"/>
      <c r="JM186" s="14"/>
      <c r="JN186" s="14"/>
      <c r="JO186" s="14"/>
      <c r="JP186" s="14"/>
      <c r="JQ186" s="14"/>
      <c r="JR186" s="14"/>
      <c r="JS186" s="14"/>
      <c r="JT186" s="14"/>
      <c r="JU186" s="14"/>
      <c r="JV186" s="14"/>
      <c r="JW186" s="14"/>
      <c r="JX186" s="14"/>
      <c r="JY186" s="14"/>
      <c r="JZ186" s="14"/>
      <c r="KA186" s="14"/>
      <c r="KB186" s="14"/>
      <c r="KC186" s="14"/>
      <c r="KD186" s="14"/>
      <c r="KE186" s="14"/>
      <c r="KF186" s="14"/>
      <c r="KG186" s="14"/>
      <c r="KH186" s="14"/>
      <c r="KI186" s="14"/>
    </row>
    <row r="187" spans="1:295" x14ac:dyDescent="0.2">
      <c r="A187" s="151" t="s">
        <v>208</v>
      </c>
      <c r="B187" s="33">
        <f t="shared" si="34"/>
        <v>66.285714285714292</v>
      </c>
      <c r="C187" s="34">
        <f t="shared" si="35"/>
        <v>-6.742857142857142</v>
      </c>
      <c r="D187" s="35">
        <f t="shared" si="36"/>
        <v>18.74285714285714</v>
      </c>
      <c r="E187" s="36">
        <v>32</v>
      </c>
      <c r="F187" s="37">
        <v>19</v>
      </c>
      <c r="G187" s="38">
        <v>5</v>
      </c>
      <c r="H187" s="38">
        <v>3</v>
      </c>
      <c r="I187" s="38">
        <v>6</v>
      </c>
      <c r="J187" s="38">
        <v>5</v>
      </c>
      <c r="K187" s="38">
        <v>6</v>
      </c>
      <c r="L187" s="38">
        <v>8</v>
      </c>
      <c r="M187" s="38">
        <v>7</v>
      </c>
      <c r="N187" s="39">
        <v>7</v>
      </c>
      <c r="O187" s="40">
        <v>20</v>
      </c>
      <c r="P187" s="38">
        <v>0</v>
      </c>
      <c r="Q187" s="38">
        <v>4</v>
      </c>
      <c r="R187" s="38">
        <v>5</v>
      </c>
      <c r="S187" s="38">
        <v>10</v>
      </c>
      <c r="T187" s="38">
        <v>1</v>
      </c>
      <c r="U187" s="39">
        <v>0</v>
      </c>
      <c r="V187" s="41">
        <f t="shared" si="48"/>
        <v>0</v>
      </c>
      <c r="W187" s="42">
        <f t="shared" si="48"/>
        <v>80</v>
      </c>
      <c r="X187" s="42">
        <f t="shared" si="48"/>
        <v>83.333333333333343</v>
      </c>
      <c r="Y187" s="42">
        <f t="shared" si="48"/>
        <v>125</v>
      </c>
      <c r="Z187" s="42">
        <f t="shared" si="48"/>
        <v>14.285714285714285</v>
      </c>
      <c r="AA187" s="43">
        <f t="shared" si="48"/>
        <v>0</v>
      </c>
      <c r="AB187" s="44">
        <f t="shared" si="49"/>
        <v>0</v>
      </c>
      <c r="AC187" s="45">
        <f t="shared" si="49"/>
        <v>4.8</v>
      </c>
      <c r="AD187" s="45">
        <f t="shared" si="49"/>
        <v>4.1666666666666679</v>
      </c>
      <c r="AE187" s="45">
        <f t="shared" si="49"/>
        <v>7.5</v>
      </c>
      <c r="AF187" s="45">
        <f t="shared" si="49"/>
        <v>1.1428571428571428</v>
      </c>
      <c r="AG187" s="45">
        <f t="shared" si="49"/>
        <v>0</v>
      </c>
      <c r="AH187" s="46">
        <f t="shared" si="38"/>
        <v>17.609523809523811</v>
      </c>
      <c r="AI187" s="44">
        <f t="shared" si="50"/>
        <v>0</v>
      </c>
      <c r="AJ187" s="45">
        <f t="shared" si="50"/>
        <v>2.4</v>
      </c>
      <c r="AK187" s="45">
        <f t="shared" si="50"/>
        <v>5.0000000000000009</v>
      </c>
      <c r="AL187" s="45">
        <f t="shared" si="50"/>
        <v>6.25</v>
      </c>
      <c r="AM187" s="45">
        <f t="shared" si="50"/>
        <v>0.8571428571428571</v>
      </c>
      <c r="AN187" s="45">
        <f t="shared" si="50"/>
        <v>0</v>
      </c>
      <c r="AO187" s="46">
        <f t="shared" si="40"/>
        <v>14.507142857142858</v>
      </c>
      <c r="AP187" s="47">
        <f t="shared" si="51"/>
        <v>0</v>
      </c>
      <c r="AQ187" s="45">
        <f t="shared" si="51"/>
        <v>2.4</v>
      </c>
      <c r="AR187" s="45">
        <f t="shared" si="51"/>
        <v>5.0000000000000009</v>
      </c>
      <c r="AS187" s="38">
        <f t="shared" si="42"/>
        <v>5</v>
      </c>
      <c r="AT187" s="45">
        <f t="shared" si="52"/>
        <v>0.8571428571428571</v>
      </c>
      <c r="AU187" s="45">
        <f t="shared" si="52"/>
        <v>0</v>
      </c>
      <c r="AV187" s="48">
        <f t="shared" si="44"/>
        <v>13.257142857142858</v>
      </c>
    </row>
    <row r="188" spans="1:295" x14ac:dyDescent="0.2">
      <c r="A188" s="151" t="s">
        <v>209</v>
      </c>
      <c r="B188" s="33">
        <f t="shared" si="34"/>
        <v>61.666666666666664</v>
      </c>
      <c r="C188" s="34">
        <f t="shared" si="35"/>
        <v>-7.6666666666666679</v>
      </c>
      <c r="D188" s="35">
        <f t="shared" si="36"/>
        <v>7.6666666666666679</v>
      </c>
      <c r="E188" s="36">
        <v>20</v>
      </c>
      <c r="F188" s="37">
        <v>19</v>
      </c>
      <c r="G188" s="38">
        <v>3</v>
      </c>
      <c r="H188" s="38">
        <v>3</v>
      </c>
      <c r="I188" s="38">
        <v>1</v>
      </c>
      <c r="J188" s="38">
        <v>6</v>
      </c>
      <c r="K188" s="38">
        <v>6</v>
      </c>
      <c r="L188" s="38">
        <v>7</v>
      </c>
      <c r="M188" s="38">
        <v>4</v>
      </c>
      <c r="N188" s="39">
        <v>3</v>
      </c>
      <c r="O188" s="40">
        <v>20</v>
      </c>
      <c r="P188" s="38">
        <v>0</v>
      </c>
      <c r="Q188" s="38">
        <v>7</v>
      </c>
      <c r="R188" s="38">
        <v>8</v>
      </c>
      <c r="S188" s="38">
        <v>4</v>
      </c>
      <c r="T188" s="38">
        <v>1</v>
      </c>
      <c r="U188" s="39">
        <v>0</v>
      </c>
      <c r="V188" s="41">
        <f t="shared" si="48"/>
        <v>0</v>
      </c>
      <c r="W188" s="42">
        <f t="shared" si="48"/>
        <v>116.66666666666667</v>
      </c>
      <c r="X188" s="42">
        <f t="shared" si="48"/>
        <v>133.33333333333331</v>
      </c>
      <c r="Y188" s="42">
        <f t="shared" si="48"/>
        <v>57.142857142857139</v>
      </c>
      <c r="Z188" s="42">
        <f t="shared" si="48"/>
        <v>25</v>
      </c>
      <c r="AA188" s="43">
        <f t="shared" si="48"/>
        <v>0</v>
      </c>
      <c r="AB188" s="44">
        <f t="shared" si="49"/>
        <v>0</v>
      </c>
      <c r="AC188" s="45">
        <f t="shared" si="49"/>
        <v>1.1666666666666667</v>
      </c>
      <c r="AD188" s="45">
        <f t="shared" si="49"/>
        <v>7.9999999999999991</v>
      </c>
      <c r="AE188" s="45">
        <f t="shared" si="49"/>
        <v>3.4285714285714284</v>
      </c>
      <c r="AF188" s="45">
        <f t="shared" si="49"/>
        <v>1.75</v>
      </c>
      <c r="AG188" s="45">
        <f t="shared" si="49"/>
        <v>0</v>
      </c>
      <c r="AH188" s="46">
        <f t="shared" si="38"/>
        <v>14.345238095238095</v>
      </c>
      <c r="AI188" s="44">
        <f t="shared" si="50"/>
        <v>0</v>
      </c>
      <c r="AJ188" s="45">
        <f t="shared" si="50"/>
        <v>3.5</v>
      </c>
      <c r="AK188" s="45">
        <f t="shared" si="50"/>
        <v>1.333333333333333</v>
      </c>
      <c r="AL188" s="45">
        <f t="shared" si="50"/>
        <v>3.4285714285714284</v>
      </c>
      <c r="AM188" s="45">
        <f t="shared" si="50"/>
        <v>1.5</v>
      </c>
      <c r="AN188" s="45">
        <f t="shared" si="50"/>
        <v>0</v>
      </c>
      <c r="AO188" s="46">
        <f t="shared" si="40"/>
        <v>9.761904761904761</v>
      </c>
      <c r="AP188" s="47">
        <f t="shared" si="51"/>
        <v>0</v>
      </c>
      <c r="AQ188" s="45">
        <f t="shared" si="51"/>
        <v>3.5</v>
      </c>
      <c r="AR188" s="45">
        <f t="shared" si="51"/>
        <v>1.333333333333333</v>
      </c>
      <c r="AS188" s="38">
        <f t="shared" si="42"/>
        <v>6</v>
      </c>
      <c r="AT188" s="45">
        <f t="shared" si="52"/>
        <v>1.5</v>
      </c>
      <c r="AU188" s="45">
        <f t="shared" si="52"/>
        <v>0</v>
      </c>
      <c r="AV188" s="48">
        <f t="shared" si="44"/>
        <v>12.333333333333332</v>
      </c>
    </row>
    <row r="189" spans="1:295" x14ac:dyDescent="0.2">
      <c r="A189" s="155" t="s">
        <v>210</v>
      </c>
      <c r="B189" s="83">
        <f t="shared" si="34"/>
        <v>143.42105263157896</v>
      </c>
      <c r="C189" s="84">
        <f t="shared" si="35"/>
        <v>8.25</v>
      </c>
      <c r="D189" s="85">
        <f t="shared" si="36"/>
        <v>32.75</v>
      </c>
      <c r="E189" s="49">
        <v>60</v>
      </c>
      <c r="F189" s="86">
        <v>21</v>
      </c>
      <c r="G189" s="87">
        <v>4</v>
      </c>
      <c r="H189" s="87">
        <v>9</v>
      </c>
      <c r="I189" s="87">
        <v>6</v>
      </c>
      <c r="J189" s="87">
        <v>8</v>
      </c>
      <c r="K189" s="87">
        <v>3</v>
      </c>
      <c r="L189" s="87">
        <v>10</v>
      </c>
      <c r="M189" s="87">
        <v>4</v>
      </c>
      <c r="N189" s="88">
        <v>14</v>
      </c>
      <c r="O189" s="89">
        <v>19</v>
      </c>
      <c r="P189" s="87">
        <v>0</v>
      </c>
      <c r="Q189" s="87">
        <v>4</v>
      </c>
      <c r="R189" s="87">
        <v>7</v>
      </c>
      <c r="S189" s="87">
        <v>7</v>
      </c>
      <c r="T189" s="87">
        <v>1</v>
      </c>
      <c r="U189" s="88">
        <v>0</v>
      </c>
      <c r="V189" s="90">
        <f t="shared" si="48"/>
        <v>0</v>
      </c>
      <c r="W189" s="91">
        <f t="shared" si="48"/>
        <v>50</v>
      </c>
      <c r="X189" s="91">
        <f t="shared" si="48"/>
        <v>233.33333333333334</v>
      </c>
      <c r="Y189" s="91">
        <f t="shared" si="48"/>
        <v>70</v>
      </c>
      <c r="Z189" s="91">
        <f t="shared" si="48"/>
        <v>25</v>
      </c>
      <c r="AA189" s="92">
        <f t="shared" si="48"/>
        <v>0</v>
      </c>
      <c r="AB189" s="93">
        <f t="shared" si="49"/>
        <v>0</v>
      </c>
      <c r="AC189" s="94">
        <f t="shared" si="49"/>
        <v>3</v>
      </c>
      <c r="AD189" s="94">
        <f t="shared" si="49"/>
        <v>18.666666666666668</v>
      </c>
      <c r="AE189" s="94">
        <f t="shared" si="49"/>
        <v>2.1</v>
      </c>
      <c r="AF189" s="94">
        <f t="shared" si="49"/>
        <v>2.5</v>
      </c>
      <c r="AG189" s="94">
        <f t="shared" si="49"/>
        <v>0</v>
      </c>
      <c r="AH189" s="95">
        <f t="shared" si="38"/>
        <v>26.266666666666669</v>
      </c>
      <c r="AI189" s="93">
        <f t="shared" si="50"/>
        <v>0</v>
      </c>
      <c r="AJ189" s="94">
        <f t="shared" si="50"/>
        <v>4.5</v>
      </c>
      <c r="AK189" s="94">
        <f t="shared" si="50"/>
        <v>14</v>
      </c>
      <c r="AL189" s="94">
        <f t="shared" si="50"/>
        <v>5.6</v>
      </c>
      <c r="AM189" s="94">
        <f t="shared" si="50"/>
        <v>0.75</v>
      </c>
      <c r="AN189" s="94">
        <f t="shared" si="50"/>
        <v>0</v>
      </c>
      <c r="AO189" s="95">
        <f t="shared" si="40"/>
        <v>24.85</v>
      </c>
      <c r="AP189" s="96">
        <f t="shared" si="51"/>
        <v>0</v>
      </c>
      <c r="AQ189" s="94">
        <f t="shared" si="51"/>
        <v>4.5</v>
      </c>
      <c r="AR189" s="94">
        <f t="shared" si="51"/>
        <v>14</v>
      </c>
      <c r="AS189" s="87">
        <f t="shared" si="42"/>
        <v>8</v>
      </c>
      <c r="AT189" s="94">
        <f t="shared" si="52"/>
        <v>0.75</v>
      </c>
      <c r="AU189" s="94">
        <f t="shared" si="52"/>
        <v>0</v>
      </c>
      <c r="AV189" s="85">
        <f t="shared" si="44"/>
        <v>27.25</v>
      </c>
    </row>
    <row r="190" spans="1:295" s="112" customFormat="1" x14ac:dyDescent="0.2">
      <c r="A190" s="155" t="s">
        <v>211</v>
      </c>
      <c r="B190" s="83">
        <f t="shared" si="34"/>
        <v>141.44736842105263</v>
      </c>
      <c r="C190" s="84">
        <f t="shared" si="35"/>
        <v>7.875</v>
      </c>
      <c r="D190" s="85">
        <f t="shared" si="36"/>
        <v>3.125</v>
      </c>
      <c r="E190" s="49">
        <v>30</v>
      </c>
      <c r="F190" s="86">
        <v>18</v>
      </c>
      <c r="G190" s="87">
        <v>5</v>
      </c>
      <c r="H190" s="87">
        <v>8</v>
      </c>
      <c r="I190" s="87">
        <v>8</v>
      </c>
      <c r="J190" s="87">
        <v>7</v>
      </c>
      <c r="K190" s="87">
        <v>4</v>
      </c>
      <c r="L190" s="87">
        <v>7</v>
      </c>
      <c r="M190" s="87">
        <v>11</v>
      </c>
      <c r="N190" s="88">
        <v>8</v>
      </c>
      <c r="O190" s="89">
        <v>19</v>
      </c>
      <c r="P190" s="87">
        <v>3</v>
      </c>
      <c r="Q190" s="87">
        <v>7</v>
      </c>
      <c r="R190" s="87">
        <v>5</v>
      </c>
      <c r="S190" s="87">
        <v>4</v>
      </c>
      <c r="T190" s="87">
        <v>0</v>
      </c>
      <c r="U190" s="88">
        <v>0</v>
      </c>
      <c r="V190" s="90">
        <f t="shared" si="48"/>
        <v>37.5</v>
      </c>
      <c r="W190" s="91">
        <f t="shared" si="48"/>
        <v>100</v>
      </c>
      <c r="X190" s="91">
        <f t="shared" si="48"/>
        <v>125</v>
      </c>
      <c r="Y190" s="91">
        <f t="shared" si="48"/>
        <v>57.142857142857139</v>
      </c>
      <c r="Z190" s="91">
        <f t="shared" si="48"/>
        <v>0</v>
      </c>
      <c r="AA190" s="92">
        <f t="shared" si="48"/>
        <v>0</v>
      </c>
      <c r="AB190" s="93">
        <f t="shared" si="49"/>
        <v>3</v>
      </c>
      <c r="AC190" s="94">
        <f t="shared" si="49"/>
        <v>8</v>
      </c>
      <c r="AD190" s="94">
        <f t="shared" si="49"/>
        <v>8.75</v>
      </c>
      <c r="AE190" s="94">
        <f t="shared" si="49"/>
        <v>2.2857142857142856</v>
      </c>
      <c r="AF190" s="94">
        <f t="shared" si="49"/>
        <v>0</v>
      </c>
      <c r="AG190" s="94">
        <f t="shared" si="49"/>
        <v>0</v>
      </c>
      <c r="AH190" s="95">
        <f t="shared" si="38"/>
        <v>22.035714285714285</v>
      </c>
      <c r="AI190" s="93">
        <f t="shared" si="50"/>
        <v>1.875</v>
      </c>
      <c r="AJ190" s="94">
        <f t="shared" si="50"/>
        <v>8</v>
      </c>
      <c r="AK190" s="94">
        <f t="shared" si="50"/>
        <v>10</v>
      </c>
      <c r="AL190" s="94">
        <f t="shared" si="50"/>
        <v>4</v>
      </c>
      <c r="AM190" s="94">
        <f t="shared" si="50"/>
        <v>0</v>
      </c>
      <c r="AN190" s="94">
        <f t="shared" si="50"/>
        <v>0</v>
      </c>
      <c r="AO190" s="95">
        <f t="shared" si="40"/>
        <v>23.875</v>
      </c>
      <c r="AP190" s="96">
        <f t="shared" si="51"/>
        <v>1.875</v>
      </c>
      <c r="AQ190" s="94">
        <f t="shared" si="51"/>
        <v>8</v>
      </c>
      <c r="AR190" s="94">
        <f t="shared" si="51"/>
        <v>10</v>
      </c>
      <c r="AS190" s="87">
        <f t="shared" si="42"/>
        <v>7</v>
      </c>
      <c r="AT190" s="94">
        <f t="shared" si="52"/>
        <v>0</v>
      </c>
      <c r="AU190" s="94">
        <f t="shared" si="52"/>
        <v>0</v>
      </c>
      <c r="AV190" s="85">
        <f t="shared" si="44"/>
        <v>26.875</v>
      </c>
      <c r="AW190" s="14"/>
      <c r="AX190" s="14"/>
      <c r="AY190" s="14"/>
      <c r="AZ190" s="14"/>
      <c r="BA190" s="14"/>
      <c r="BB190" s="14"/>
      <c r="BC190" s="14"/>
      <c r="BD190" s="14"/>
      <c r="BE190" s="14"/>
      <c r="BF190" s="14"/>
      <c r="BG190" s="14"/>
      <c r="BH190" s="14"/>
      <c r="BI190" s="14"/>
      <c r="BJ190" s="14"/>
      <c r="BK190" s="14"/>
      <c r="BL190" s="14"/>
      <c r="BM190" s="14"/>
      <c r="BN190" s="14"/>
      <c r="BO190" s="14"/>
      <c r="BP190" s="14"/>
      <c r="BQ190" s="14"/>
      <c r="BR190" s="14"/>
      <c r="BS190" s="14"/>
      <c r="BT190" s="14"/>
      <c r="BU190" s="14"/>
      <c r="BV190" s="14"/>
      <c r="BW190" s="14"/>
      <c r="BX190" s="14"/>
      <c r="BY190" s="14"/>
      <c r="BZ190" s="14"/>
      <c r="CA190" s="14"/>
      <c r="CB190" s="14"/>
      <c r="CC190" s="14"/>
      <c r="CD190" s="14"/>
      <c r="CE190" s="14"/>
      <c r="CF190" s="14"/>
      <c r="CG190" s="14"/>
      <c r="CH190" s="14"/>
      <c r="CI190" s="14"/>
      <c r="CJ190" s="14"/>
      <c r="CK190" s="14"/>
      <c r="CL190" s="14"/>
      <c r="CM190" s="14"/>
      <c r="CN190" s="14"/>
      <c r="CO190" s="14"/>
      <c r="CP190" s="14"/>
      <c r="CQ190" s="14"/>
      <c r="CR190" s="14"/>
      <c r="CS190" s="14"/>
      <c r="CT190" s="14"/>
      <c r="CU190" s="14"/>
      <c r="CV190" s="14"/>
      <c r="CW190" s="14"/>
      <c r="CX190" s="14"/>
      <c r="CY190" s="14"/>
      <c r="CZ190" s="14"/>
      <c r="DA190" s="14"/>
      <c r="DB190" s="14"/>
      <c r="DC190" s="14"/>
      <c r="DD190" s="14"/>
      <c r="DE190" s="14"/>
      <c r="DF190" s="14"/>
      <c r="DG190" s="14"/>
      <c r="DH190" s="14"/>
      <c r="DI190" s="14"/>
      <c r="DJ190" s="14"/>
      <c r="DK190" s="14"/>
      <c r="DL190" s="14"/>
      <c r="DM190" s="14"/>
      <c r="DN190" s="14"/>
      <c r="DO190" s="14"/>
      <c r="DP190" s="14"/>
      <c r="DQ190" s="14"/>
      <c r="DR190" s="14"/>
      <c r="DS190" s="14"/>
      <c r="DT190" s="14"/>
      <c r="DU190" s="14"/>
      <c r="DV190" s="14"/>
      <c r="DW190" s="14"/>
      <c r="DX190" s="14"/>
      <c r="DY190" s="14"/>
      <c r="DZ190" s="14"/>
      <c r="EA190" s="14"/>
      <c r="EB190" s="14"/>
      <c r="EC190" s="14"/>
      <c r="ED190" s="14"/>
      <c r="EE190" s="14"/>
      <c r="EF190" s="14"/>
      <c r="EG190" s="14"/>
      <c r="EH190" s="14"/>
      <c r="EI190" s="14"/>
      <c r="EJ190" s="14"/>
      <c r="EK190" s="14"/>
      <c r="EL190" s="14"/>
      <c r="EM190" s="14"/>
      <c r="EN190" s="14"/>
      <c r="EO190" s="14"/>
      <c r="EP190" s="14"/>
      <c r="EQ190" s="14"/>
      <c r="ER190" s="14"/>
      <c r="ES190" s="14"/>
      <c r="ET190" s="14"/>
      <c r="EU190" s="14"/>
      <c r="EV190" s="14"/>
      <c r="EW190" s="14"/>
      <c r="EX190" s="14"/>
      <c r="EY190" s="14"/>
      <c r="EZ190" s="14"/>
      <c r="FA190" s="14"/>
      <c r="FB190" s="14"/>
      <c r="FC190" s="14"/>
      <c r="FD190" s="14"/>
      <c r="FE190" s="14"/>
      <c r="FF190" s="14"/>
      <c r="FG190" s="14"/>
      <c r="FH190" s="14"/>
      <c r="FI190" s="14"/>
      <c r="FJ190" s="14"/>
      <c r="FK190" s="14"/>
      <c r="FL190" s="14"/>
      <c r="FM190" s="14"/>
      <c r="FN190" s="14"/>
      <c r="FO190" s="14"/>
      <c r="FP190" s="14"/>
      <c r="FQ190" s="14"/>
      <c r="FR190" s="14"/>
      <c r="FS190" s="14"/>
      <c r="FT190" s="14"/>
      <c r="FU190" s="14"/>
      <c r="FV190" s="14"/>
      <c r="FW190" s="14"/>
      <c r="FX190" s="14"/>
      <c r="FY190" s="14"/>
      <c r="FZ190" s="14"/>
      <c r="GA190" s="14"/>
      <c r="GB190" s="14"/>
      <c r="GC190" s="14"/>
      <c r="GD190" s="14"/>
      <c r="GE190" s="14"/>
      <c r="GF190" s="14"/>
      <c r="GG190" s="14"/>
      <c r="GH190" s="14"/>
      <c r="GI190" s="14"/>
      <c r="GJ190" s="14"/>
      <c r="GK190" s="14"/>
      <c r="GL190" s="14"/>
      <c r="GM190" s="14"/>
      <c r="GN190" s="14"/>
      <c r="GO190" s="14"/>
      <c r="GP190" s="14"/>
      <c r="GQ190" s="14"/>
      <c r="GR190" s="14"/>
      <c r="GS190" s="14"/>
      <c r="GT190" s="14"/>
      <c r="GU190" s="14"/>
      <c r="GV190" s="14"/>
      <c r="GW190" s="14"/>
      <c r="GX190" s="14"/>
      <c r="GY190" s="14"/>
      <c r="GZ190" s="14"/>
      <c r="HA190" s="14"/>
      <c r="HB190" s="14"/>
      <c r="HC190" s="14"/>
      <c r="HD190" s="14"/>
      <c r="HE190" s="14"/>
      <c r="HF190" s="14"/>
      <c r="HG190" s="14"/>
      <c r="HH190" s="14"/>
      <c r="HI190" s="14"/>
      <c r="HJ190" s="14"/>
      <c r="HK190" s="14"/>
      <c r="HL190" s="14"/>
      <c r="HM190" s="14"/>
      <c r="HN190" s="14"/>
      <c r="HO190" s="14"/>
      <c r="HP190" s="14"/>
      <c r="HQ190" s="14"/>
      <c r="HR190" s="14"/>
      <c r="HS190" s="14"/>
      <c r="HT190" s="14"/>
      <c r="HU190" s="14"/>
      <c r="HV190" s="14"/>
      <c r="HW190" s="14"/>
      <c r="HX190" s="14"/>
      <c r="HY190" s="14"/>
      <c r="HZ190" s="14"/>
      <c r="IA190" s="14"/>
      <c r="IB190" s="14"/>
      <c r="IC190" s="14"/>
      <c r="ID190" s="14"/>
      <c r="IE190" s="14"/>
      <c r="IF190" s="14"/>
      <c r="IG190" s="14"/>
      <c r="IH190" s="14"/>
      <c r="II190" s="14"/>
      <c r="IJ190" s="14"/>
      <c r="IK190" s="14"/>
      <c r="IL190" s="14"/>
      <c r="IM190" s="14"/>
      <c r="IN190" s="14"/>
      <c r="IO190" s="14"/>
      <c r="IP190" s="14"/>
      <c r="IQ190" s="14"/>
      <c r="IR190" s="14"/>
      <c r="IS190" s="14"/>
      <c r="IT190" s="14"/>
      <c r="IU190" s="14"/>
      <c r="IV190" s="14"/>
      <c r="IW190" s="14"/>
      <c r="IX190" s="14"/>
      <c r="IY190" s="14"/>
      <c r="IZ190" s="14"/>
      <c r="JA190" s="14"/>
      <c r="JB190" s="14"/>
      <c r="JC190" s="14"/>
      <c r="JD190" s="14"/>
      <c r="JE190" s="14"/>
      <c r="JF190" s="14"/>
      <c r="JG190" s="14"/>
      <c r="JH190" s="14"/>
      <c r="JI190" s="14"/>
      <c r="JJ190" s="14"/>
      <c r="JK190" s="14"/>
      <c r="JL190" s="14"/>
      <c r="JM190" s="14"/>
      <c r="JN190" s="14"/>
      <c r="JO190" s="14"/>
      <c r="JP190" s="14"/>
      <c r="JQ190" s="14"/>
      <c r="JR190" s="14"/>
      <c r="JS190" s="14"/>
      <c r="JT190" s="14"/>
      <c r="JU190" s="14"/>
      <c r="JV190" s="14"/>
      <c r="JW190" s="14"/>
      <c r="JX190" s="14"/>
      <c r="JY190" s="14"/>
      <c r="JZ190" s="14"/>
      <c r="KA190" s="14"/>
      <c r="KB190" s="14"/>
      <c r="KC190" s="14"/>
      <c r="KD190" s="14"/>
      <c r="KE190" s="14"/>
      <c r="KF190" s="14"/>
      <c r="KG190" s="14"/>
      <c r="KH190" s="14"/>
      <c r="KI190" s="14"/>
    </row>
    <row r="191" spans="1:295" x14ac:dyDescent="0.2">
      <c r="A191" s="152" t="s">
        <v>83</v>
      </c>
      <c r="B191" s="52">
        <f t="shared" si="34"/>
        <v>128.97869674185463</v>
      </c>
      <c r="C191" s="53">
        <f t="shared" si="35"/>
        <v>5.5059523809523796</v>
      </c>
      <c r="D191" s="35">
        <f t="shared" si="36"/>
        <v>-1.5059523809523796</v>
      </c>
      <c r="E191" s="55">
        <v>23</v>
      </c>
      <c r="F191" s="56">
        <v>24</v>
      </c>
      <c r="G191" s="57">
        <v>5</v>
      </c>
      <c r="H191" s="57">
        <v>3</v>
      </c>
      <c r="I191" s="57">
        <v>9</v>
      </c>
      <c r="J191" s="57">
        <v>8</v>
      </c>
      <c r="K191" s="57">
        <v>7</v>
      </c>
      <c r="L191" s="57">
        <v>9</v>
      </c>
      <c r="M191" s="57">
        <v>4</v>
      </c>
      <c r="N191" s="58">
        <v>9</v>
      </c>
      <c r="O191" s="59">
        <v>19</v>
      </c>
      <c r="P191" s="57">
        <v>3</v>
      </c>
      <c r="Q191" s="57">
        <v>5</v>
      </c>
      <c r="R191" s="57">
        <v>6</v>
      </c>
      <c r="S191" s="57">
        <v>2</v>
      </c>
      <c r="T191" s="57">
        <v>3</v>
      </c>
      <c r="U191" s="58">
        <v>0</v>
      </c>
      <c r="V191" s="60">
        <f t="shared" si="48"/>
        <v>33.333333333333329</v>
      </c>
      <c r="W191" s="61">
        <f t="shared" si="48"/>
        <v>62.5</v>
      </c>
      <c r="X191" s="61">
        <f t="shared" si="48"/>
        <v>85.714285714285708</v>
      </c>
      <c r="Y191" s="61">
        <f t="shared" si="48"/>
        <v>22.222222222222221</v>
      </c>
      <c r="Z191" s="61">
        <f t="shared" si="48"/>
        <v>75</v>
      </c>
      <c r="AA191" s="62">
        <f t="shared" si="48"/>
        <v>0</v>
      </c>
      <c r="AB191" s="63">
        <f t="shared" si="49"/>
        <v>0.99999999999999989</v>
      </c>
      <c r="AC191" s="64">
        <f t="shared" si="49"/>
        <v>5.625</v>
      </c>
      <c r="AD191" s="64">
        <f t="shared" si="49"/>
        <v>6.8571428571428568</v>
      </c>
      <c r="AE191" s="64">
        <f t="shared" si="49"/>
        <v>1.5555555555555554</v>
      </c>
      <c r="AF191" s="64">
        <f t="shared" si="49"/>
        <v>6.75</v>
      </c>
      <c r="AG191" s="64">
        <f t="shared" si="49"/>
        <v>0</v>
      </c>
      <c r="AH191" s="65">
        <f t="shared" si="38"/>
        <v>21.787698412698411</v>
      </c>
      <c r="AI191" s="63">
        <f t="shared" si="50"/>
        <v>1.6666666666666663</v>
      </c>
      <c r="AJ191" s="64">
        <f t="shared" si="50"/>
        <v>1.875</v>
      </c>
      <c r="AK191" s="64">
        <f t="shared" si="50"/>
        <v>7.7142857142857135</v>
      </c>
      <c r="AL191" s="64">
        <f t="shared" si="50"/>
        <v>1.7777777777777777</v>
      </c>
      <c r="AM191" s="64">
        <f t="shared" si="50"/>
        <v>5.25</v>
      </c>
      <c r="AN191" s="64">
        <f t="shared" si="50"/>
        <v>0</v>
      </c>
      <c r="AO191" s="65">
        <f t="shared" si="40"/>
        <v>18.283730158730158</v>
      </c>
      <c r="AP191" s="66">
        <f t="shared" si="51"/>
        <v>1.6666666666666663</v>
      </c>
      <c r="AQ191" s="64">
        <f t="shared" si="51"/>
        <v>1.875</v>
      </c>
      <c r="AR191" s="64">
        <f t="shared" si="51"/>
        <v>7.7142857142857135</v>
      </c>
      <c r="AS191" s="57">
        <f t="shared" si="42"/>
        <v>8</v>
      </c>
      <c r="AT191" s="64">
        <f t="shared" si="52"/>
        <v>5.25</v>
      </c>
      <c r="AU191" s="64">
        <f t="shared" si="52"/>
        <v>0</v>
      </c>
      <c r="AV191" s="54">
        <f t="shared" si="44"/>
        <v>24.50595238095238</v>
      </c>
    </row>
    <row r="192" spans="1:295" s="14" customFormat="1" x14ac:dyDescent="0.2">
      <c r="A192" s="153" t="s">
        <v>212</v>
      </c>
      <c r="B192" s="140">
        <f t="shared" si="34"/>
        <v>105.26315789473684</v>
      </c>
      <c r="C192" s="34">
        <f t="shared" si="35"/>
        <v>1</v>
      </c>
      <c r="D192" s="35">
        <f t="shared" si="36"/>
        <v>5</v>
      </c>
      <c r="E192" s="141">
        <v>25</v>
      </c>
      <c r="F192" s="142">
        <v>19</v>
      </c>
      <c r="G192" s="143">
        <v>6</v>
      </c>
      <c r="H192" s="143">
        <v>8</v>
      </c>
      <c r="I192" s="143">
        <v>3</v>
      </c>
      <c r="J192" s="143">
        <v>8</v>
      </c>
      <c r="K192" s="143">
        <v>4</v>
      </c>
      <c r="L192" s="143">
        <v>7</v>
      </c>
      <c r="M192" s="143">
        <v>6</v>
      </c>
      <c r="N192" s="144">
        <v>5</v>
      </c>
      <c r="O192" s="145">
        <v>19</v>
      </c>
      <c r="P192" s="143">
        <v>3</v>
      </c>
      <c r="Q192" s="143">
        <v>3</v>
      </c>
      <c r="R192" s="143">
        <v>4</v>
      </c>
      <c r="S192" s="143">
        <v>9</v>
      </c>
      <c r="T192" s="143">
        <v>0</v>
      </c>
      <c r="U192" s="144">
        <v>0</v>
      </c>
      <c r="V192" s="146">
        <f t="shared" si="48"/>
        <v>100</v>
      </c>
      <c r="W192" s="147">
        <f t="shared" si="48"/>
        <v>37.5</v>
      </c>
      <c r="X192" s="147">
        <f t="shared" si="48"/>
        <v>100</v>
      </c>
      <c r="Y192" s="147">
        <f t="shared" si="48"/>
        <v>128.57142857142858</v>
      </c>
      <c r="Z192" s="147">
        <f t="shared" si="48"/>
        <v>0</v>
      </c>
      <c r="AA192" s="148">
        <f t="shared" si="48"/>
        <v>0</v>
      </c>
      <c r="AB192" s="44">
        <f t="shared" si="49"/>
        <v>8</v>
      </c>
      <c r="AC192" s="45">
        <f t="shared" si="49"/>
        <v>1.125</v>
      </c>
      <c r="AD192" s="45">
        <f t="shared" si="49"/>
        <v>8</v>
      </c>
      <c r="AE192" s="45">
        <f t="shared" si="49"/>
        <v>5.1428571428571432</v>
      </c>
      <c r="AF192" s="45">
        <f t="shared" si="49"/>
        <v>0</v>
      </c>
      <c r="AG192" s="45">
        <f t="shared" si="49"/>
        <v>0</v>
      </c>
      <c r="AH192" s="149">
        <f t="shared" si="38"/>
        <v>22.267857142857142</v>
      </c>
      <c r="AI192" s="44">
        <f t="shared" si="50"/>
        <v>6</v>
      </c>
      <c r="AJ192" s="45">
        <f t="shared" si="50"/>
        <v>3</v>
      </c>
      <c r="AK192" s="45">
        <f t="shared" si="50"/>
        <v>3</v>
      </c>
      <c r="AL192" s="45">
        <f t="shared" si="50"/>
        <v>10.285714285714286</v>
      </c>
      <c r="AM192" s="45">
        <f t="shared" si="50"/>
        <v>0</v>
      </c>
      <c r="AN192" s="45">
        <f t="shared" si="50"/>
        <v>0</v>
      </c>
      <c r="AO192" s="149">
        <f t="shared" si="40"/>
        <v>22.285714285714285</v>
      </c>
      <c r="AP192" s="47">
        <f t="shared" si="51"/>
        <v>6</v>
      </c>
      <c r="AQ192" s="45">
        <f t="shared" si="51"/>
        <v>3</v>
      </c>
      <c r="AR192" s="45">
        <f t="shared" si="51"/>
        <v>3</v>
      </c>
      <c r="AS192" s="143">
        <f t="shared" si="42"/>
        <v>8</v>
      </c>
      <c r="AT192" s="45">
        <f t="shared" si="52"/>
        <v>0</v>
      </c>
      <c r="AU192" s="45">
        <f t="shared" si="52"/>
        <v>0</v>
      </c>
      <c r="AV192" s="35">
        <f t="shared" si="44"/>
        <v>20</v>
      </c>
    </row>
    <row r="193" spans="1:295" x14ac:dyDescent="0.2">
      <c r="A193" s="151" t="s">
        <v>213</v>
      </c>
      <c r="B193" s="33">
        <f t="shared" si="34"/>
        <v>57.644110275689222</v>
      </c>
      <c r="C193" s="34">
        <f t="shared" si="35"/>
        <v>-8.0476190476190492</v>
      </c>
      <c r="D193" s="35">
        <f t="shared" si="36"/>
        <v>9.0476190476190492</v>
      </c>
      <c r="E193" s="36">
        <v>20</v>
      </c>
      <c r="F193" s="37">
        <v>13</v>
      </c>
      <c r="G193" s="38">
        <v>3</v>
      </c>
      <c r="H193" s="38">
        <v>3</v>
      </c>
      <c r="I193" s="38">
        <v>7</v>
      </c>
      <c r="J193" s="38">
        <v>3</v>
      </c>
      <c r="K193" s="38">
        <v>6</v>
      </c>
      <c r="L193" s="38">
        <v>4</v>
      </c>
      <c r="M193" s="38">
        <v>4</v>
      </c>
      <c r="N193" s="39">
        <v>7</v>
      </c>
      <c r="O193" s="40">
        <v>19</v>
      </c>
      <c r="P193" s="38">
        <v>3</v>
      </c>
      <c r="Q193" s="38">
        <v>4</v>
      </c>
      <c r="R193" s="38">
        <v>1</v>
      </c>
      <c r="S193" s="38">
        <v>10</v>
      </c>
      <c r="T193" s="38">
        <v>1</v>
      </c>
      <c r="U193" s="39">
        <v>0</v>
      </c>
      <c r="V193" s="41">
        <f t="shared" si="48"/>
        <v>42.857142857142854</v>
      </c>
      <c r="W193" s="42">
        <f t="shared" si="48"/>
        <v>133.33333333333331</v>
      </c>
      <c r="X193" s="42">
        <f t="shared" si="48"/>
        <v>16.666666666666664</v>
      </c>
      <c r="Y193" s="42">
        <f t="shared" si="48"/>
        <v>250</v>
      </c>
      <c r="Z193" s="42">
        <f t="shared" si="48"/>
        <v>25</v>
      </c>
      <c r="AA193" s="43">
        <f t="shared" si="48"/>
        <v>0</v>
      </c>
      <c r="AB193" s="44">
        <f t="shared" si="49"/>
        <v>1.2857142857142856</v>
      </c>
      <c r="AC193" s="45">
        <f t="shared" si="49"/>
        <v>9.3333333333333321</v>
      </c>
      <c r="AD193" s="45">
        <f t="shared" si="49"/>
        <v>0.49999999999999994</v>
      </c>
      <c r="AE193" s="45">
        <f t="shared" si="49"/>
        <v>15</v>
      </c>
      <c r="AF193" s="45">
        <f t="shared" si="49"/>
        <v>1</v>
      </c>
      <c r="AG193" s="45">
        <f t="shared" si="49"/>
        <v>0</v>
      </c>
      <c r="AH193" s="46">
        <f t="shared" si="38"/>
        <v>27.119047619047617</v>
      </c>
      <c r="AI193" s="44">
        <f t="shared" si="50"/>
        <v>1.2857142857142856</v>
      </c>
      <c r="AJ193" s="45">
        <f t="shared" si="50"/>
        <v>3.9999999999999996</v>
      </c>
      <c r="AK193" s="45">
        <f t="shared" si="50"/>
        <v>1.1666666666666665</v>
      </c>
      <c r="AL193" s="45">
        <f t="shared" si="50"/>
        <v>7.5</v>
      </c>
      <c r="AM193" s="45">
        <f t="shared" si="50"/>
        <v>1.5</v>
      </c>
      <c r="AN193" s="45">
        <f t="shared" si="50"/>
        <v>0</v>
      </c>
      <c r="AO193" s="46">
        <f t="shared" si="40"/>
        <v>15.452380952380951</v>
      </c>
      <c r="AP193" s="47">
        <f t="shared" si="51"/>
        <v>1.2857142857142856</v>
      </c>
      <c r="AQ193" s="45">
        <f t="shared" si="51"/>
        <v>3.9999999999999996</v>
      </c>
      <c r="AR193" s="45">
        <f t="shared" si="51"/>
        <v>1.1666666666666665</v>
      </c>
      <c r="AS193" s="38">
        <f t="shared" si="42"/>
        <v>3</v>
      </c>
      <c r="AT193" s="45">
        <f t="shared" si="52"/>
        <v>1.5</v>
      </c>
      <c r="AU193" s="45">
        <f t="shared" si="52"/>
        <v>0</v>
      </c>
      <c r="AV193" s="48">
        <f t="shared" si="44"/>
        <v>10.952380952380951</v>
      </c>
    </row>
    <row r="194" spans="1:295" x14ac:dyDescent="0.2">
      <c r="A194" s="151" t="s">
        <v>214</v>
      </c>
      <c r="B194" s="33">
        <f t="shared" si="34"/>
        <v>73.214285714285722</v>
      </c>
      <c r="C194" s="34">
        <f t="shared" si="35"/>
        <v>-4.8214285714285712</v>
      </c>
      <c r="D194" s="35">
        <f t="shared" si="36"/>
        <v>10.821428571428571</v>
      </c>
      <c r="E194" s="36">
        <v>24</v>
      </c>
      <c r="F194" s="37">
        <v>20</v>
      </c>
      <c r="G194" s="38">
        <v>3</v>
      </c>
      <c r="H194" s="38">
        <v>3</v>
      </c>
      <c r="I194" s="38">
        <v>7</v>
      </c>
      <c r="J194" s="38">
        <v>4</v>
      </c>
      <c r="K194" s="38">
        <v>8</v>
      </c>
      <c r="L194" s="38">
        <v>8</v>
      </c>
      <c r="M194" s="38">
        <v>4</v>
      </c>
      <c r="N194" s="39">
        <v>9</v>
      </c>
      <c r="O194" s="40">
        <v>18</v>
      </c>
      <c r="P194" s="38">
        <v>1</v>
      </c>
      <c r="Q194" s="38">
        <v>7</v>
      </c>
      <c r="R194" s="38">
        <v>4</v>
      </c>
      <c r="S194" s="38">
        <v>6</v>
      </c>
      <c r="T194" s="38">
        <v>0</v>
      </c>
      <c r="U194" s="39">
        <v>0</v>
      </c>
      <c r="V194" s="41">
        <f t="shared" si="48"/>
        <v>14.285714285714285</v>
      </c>
      <c r="W194" s="42">
        <f t="shared" si="48"/>
        <v>175</v>
      </c>
      <c r="X194" s="42">
        <f t="shared" si="48"/>
        <v>50</v>
      </c>
      <c r="Y194" s="42">
        <f t="shared" si="48"/>
        <v>75</v>
      </c>
      <c r="Z194" s="42">
        <f t="shared" si="48"/>
        <v>0</v>
      </c>
      <c r="AA194" s="43">
        <f t="shared" si="48"/>
        <v>0</v>
      </c>
      <c r="AB194" s="44">
        <f t="shared" si="49"/>
        <v>0.42857142857142855</v>
      </c>
      <c r="AC194" s="45">
        <f t="shared" si="49"/>
        <v>12.25</v>
      </c>
      <c r="AD194" s="45">
        <f t="shared" si="49"/>
        <v>2</v>
      </c>
      <c r="AE194" s="45">
        <f t="shared" si="49"/>
        <v>6</v>
      </c>
      <c r="AF194" s="45">
        <f t="shared" si="49"/>
        <v>0</v>
      </c>
      <c r="AG194" s="45">
        <f t="shared" si="49"/>
        <v>0</v>
      </c>
      <c r="AH194" s="46">
        <f t="shared" si="38"/>
        <v>20.678571428571431</v>
      </c>
      <c r="AI194" s="44">
        <f t="shared" si="50"/>
        <v>0.42857142857142855</v>
      </c>
      <c r="AJ194" s="45">
        <f t="shared" si="50"/>
        <v>5.25</v>
      </c>
      <c r="AK194" s="45">
        <f t="shared" si="50"/>
        <v>3.5</v>
      </c>
      <c r="AL194" s="45">
        <f t="shared" si="50"/>
        <v>3</v>
      </c>
      <c r="AM194" s="45">
        <f t="shared" si="50"/>
        <v>0</v>
      </c>
      <c r="AN194" s="45">
        <f t="shared" si="50"/>
        <v>0</v>
      </c>
      <c r="AO194" s="46">
        <f t="shared" si="40"/>
        <v>12.178571428571429</v>
      </c>
      <c r="AP194" s="47">
        <f t="shared" si="51"/>
        <v>0.42857142857142855</v>
      </c>
      <c r="AQ194" s="45">
        <f t="shared" si="51"/>
        <v>5.25</v>
      </c>
      <c r="AR194" s="45">
        <f t="shared" si="51"/>
        <v>3.5</v>
      </c>
      <c r="AS194" s="38">
        <f t="shared" si="42"/>
        <v>4</v>
      </c>
      <c r="AT194" s="45">
        <f t="shared" si="52"/>
        <v>0</v>
      </c>
      <c r="AU194" s="45">
        <f t="shared" si="52"/>
        <v>0</v>
      </c>
      <c r="AV194" s="48">
        <f t="shared" si="44"/>
        <v>13.178571428571429</v>
      </c>
    </row>
    <row r="195" spans="1:295" s="112" customFormat="1" x14ac:dyDescent="0.2">
      <c r="A195" s="154" t="s">
        <v>215</v>
      </c>
      <c r="B195" s="68">
        <f t="shared" si="34"/>
        <v>111.1111111111111</v>
      </c>
      <c r="C195" s="69">
        <f t="shared" si="35"/>
        <v>1.6666666666666643</v>
      </c>
      <c r="D195" s="35">
        <f t="shared" si="36"/>
        <v>3.3333333333333357</v>
      </c>
      <c r="E195" s="71">
        <v>20</v>
      </c>
      <c r="F195" s="72">
        <v>19</v>
      </c>
      <c r="G195" s="73">
        <v>2</v>
      </c>
      <c r="H195" s="73">
        <v>5</v>
      </c>
      <c r="I195" s="73">
        <v>2</v>
      </c>
      <c r="J195" s="73">
        <v>9</v>
      </c>
      <c r="K195" s="73">
        <v>3</v>
      </c>
      <c r="L195" s="73">
        <v>7</v>
      </c>
      <c r="M195" s="73">
        <v>5</v>
      </c>
      <c r="N195" s="74">
        <v>5</v>
      </c>
      <c r="O195" s="75">
        <v>15</v>
      </c>
      <c r="P195" s="73">
        <v>2</v>
      </c>
      <c r="Q195" s="73">
        <v>3</v>
      </c>
      <c r="R195" s="73">
        <v>6</v>
      </c>
      <c r="S195" s="73">
        <v>4</v>
      </c>
      <c r="T195" s="73">
        <v>0</v>
      </c>
      <c r="U195" s="74">
        <v>0</v>
      </c>
      <c r="V195" s="76">
        <f t="shared" si="48"/>
        <v>100</v>
      </c>
      <c r="W195" s="77">
        <f t="shared" si="48"/>
        <v>33.333333333333329</v>
      </c>
      <c r="X195" s="77">
        <f t="shared" si="48"/>
        <v>200</v>
      </c>
      <c r="Y195" s="77">
        <f t="shared" si="48"/>
        <v>57.142857142857139</v>
      </c>
      <c r="Z195" s="77">
        <f t="shared" si="48"/>
        <v>0</v>
      </c>
      <c r="AA195" s="78">
        <f t="shared" si="48"/>
        <v>0</v>
      </c>
      <c r="AB195" s="79">
        <f t="shared" si="49"/>
        <v>5</v>
      </c>
      <c r="AC195" s="80">
        <f t="shared" si="49"/>
        <v>0.66666666666666652</v>
      </c>
      <c r="AD195" s="80">
        <f t="shared" si="49"/>
        <v>18</v>
      </c>
      <c r="AE195" s="80">
        <f t="shared" si="49"/>
        <v>1.7142857142857142</v>
      </c>
      <c r="AF195" s="80">
        <f t="shared" si="49"/>
        <v>0</v>
      </c>
      <c r="AG195" s="80">
        <f t="shared" si="49"/>
        <v>0</v>
      </c>
      <c r="AH195" s="81">
        <f t="shared" si="38"/>
        <v>25.38095238095238</v>
      </c>
      <c r="AI195" s="79">
        <f t="shared" si="50"/>
        <v>2</v>
      </c>
      <c r="AJ195" s="80">
        <f t="shared" si="50"/>
        <v>1.6666666666666663</v>
      </c>
      <c r="AK195" s="80">
        <f t="shared" si="50"/>
        <v>4</v>
      </c>
      <c r="AL195" s="80">
        <f t="shared" si="50"/>
        <v>5.1428571428571423</v>
      </c>
      <c r="AM195" s="80">
        <f t="shared" si="50"/>
        <v>0</v>
      </c>
      <c r="AN195" s="80">
        <f t="shared" si="50"/>
        <v>0</v>
      </c>
      <c r="AO195" s="81">
        <f t="shared" si="40"/>
        <v>12.809523809523808</v>
      </c>
      <c r="AP195" s="82">
        <f t="shared" si="51"/>
        <v>2</v>
      </c>
      <c r="AQ195" s="80">
        <f t="shared" si="51"/>
        <v>1.6666666666666663</v>
      </c>
      <c r="AR195" s="80">
        <f t="shared" si="51"/>
        <v>4</v>
      </c>
      <c r="AS195" s="73">
        <f t="shared" si="42"/>
        <v>9</v>
      </c>
      <c r="AT195" s="80">
        <f t="shared" si="52"/>
        <v>0</v>
      </c>
      <c r="AU195" s="80">
        <f t="shared" si="52"/>
        <v>0</v>
      </c>
      <c r="AV195" s="70">
        <f t="shared" si="44"/>
        <v>16.666666666666664</v>
      </c>
      <c r="AW195" s="14"/>
      <c r="AX195" s="14"/>
      <c r="AY195" s="14"/>
      <c r="AZ195" s="14"/>
      <c r="BA195" s="14"/>
      <c r="BB195" s="14"/>
      <c r="BC195" s="14"/>
      <c r="BD195" s="14"/>
      <c r="BE195" s="14"/>
      <c r="BF195" s="14"/>
      <c r="BG195" s="14"/>
      <c r="BH195" s="14"/>
      <c r="BI195" s="14"/>
      <c r="BJ195" s="14"/>
      <c r="BK195" s="14"/>
      <c r="BL195" s="14"/>
      <c r="BM195" s="14"/>
      <c r="BN195" s="14"/>
      <c r="BO195" s="14"/>
      <c r="BP195" s="14"/>
      <c r="BQ195" s="14"/>
      <c r="BR195" s="14"/>
      <c r="BS195" s="14"/>
      <c r="BT195" s="14"/>
      <c r="BU195" s="14"/>
      <c r="BV195" s="14"/>
      <c r="BW195" s="14"/>
      <c r="BX195" s="14"/>
      <c r="BY195" s="14"/>
      <c r="BZ195" s="14"/>
      <c r="CA195" s="14"/>
      <c r="CB195" s="14"/>
      <c r="CC195" s="14"/>
      <c r="CD195" s="14"/>
      <c r="CE195" s="14"/>
      <c r="CF195" s="14"/>
      <c r="CG195" s="14"/>
      <c r="CH195" s="14"/>
      <c r="CI195" s="14"/>
      <c r="CJ195" s="14"/>
      <c r="CK195" s="14"/>
      <c r="CL195" s="14"/>
      <c r="CM195" s="14"/>
      <c r="CN195" s="14"/>
      <c r="CO195" s="14"/>
      <c r="CP195" s="14"/>
      <c r="CQ195" s="14"/>
      <c r="CR195" s="14"/>
      <c r="CS195" s="14"/>
      <c r="CT195" s="14"/>
      <c r="CU195" s="14"/>
      <c r="CV195" s="14"/>
      <c r="CW195" s="14"/>
      <c r="CX195" s="14"/>
      <c r="CY195" s="14"/>
      <c r="CZ195" s="14"/>
      <c r="DA195" s="14"/>
      <c r="DB195" s="14"/>
      <c r="DC195" s="14"/>
      <c r="DD195" s="14"/>
      <c r="DE195" s="14"/>
      <c r="DF195" s="14"/>
      <c r="DG195" s="14"/>
      <c r="DH195" s="14"/>
      <c r="DI195" s="14"/>
      <c r="DJ195" s="14"/>
      <c r="DK195" s="14"/>
      <c r="DL195" s="14"/>
      <c r="DM195" s="14"/>
      <c r="DN195" s="14"/>
      <c r="DO195" s="14"/>
      <c r="DP195" s="14"/>
      <c r="DQ195" s="14"/>
      <c r="DR195" s="14"/>
      <c r="DS195" s="14"/>
      <c r="DT195" s="14"/>
      <c r="DU195" s="14"/>
      <c r="DV195" s="14"/>
      <c r="DW195" s="14"/>
      <c r="DX195" s="14"/>
      <c r="DY195" s="14"/>
      <c r="DZ195" s="14"/>
      <c r="EA195" s="14"/>
      <c r="EB195" s="14"/>
      <c r="EC195" s="14"/>
      <c r="ED195" s="14"/>
      <c r="EE195" s="14"/>
      <c r="EF195" s="14"/>
      <c r="EG195" s="14"/>
      <c r="EH195" s="14"/>
      <c r="EI195" s="14"/>
      <c r="EJ195" s="14"/>
      <c r="EK195" s="14"/>
      <c r="EL195" s="14"/>
      <c r="EM195" s="14"/>
      <c r="EN195" s="14"/>
      <c r="EO195" s="14"/>
      <c r="EP195" s="14"/>
      <c r="EQ195" s="14"/>
      <c r="ER195" s="14"/>
      <c r="ES195" s="14"/>
      <c r="ET195" s="14"/>
      <c r="EU195" s="14"/>
      <c r="EV195" s="14"/>
      <c r="EW195" s="14"/>
      <c r="EX195" s="14"/>
      <c r="EY195" s="14"/>
      <c r="EZ195" s="14"/>
      <c r="FA195" s="14"/>
      <c r="FB195" s="14"/>
      <c r="FC195" s="14"/>
      <c r="FD195" s="14"/>
      <c r="FE195" s="14"/>
      <c r="FF195" s="14"/>
      <c r="FG195" s="14"/>
      <c r="FH195" s="14"/>
      <c r="FI195" s="14"/>
      <c r="FJ195" s="14"/>
      <c r="FK195" s="14"/>
      <c r="FL195" s="14"/>
      <c r="FM195" s="14"/>
      <c r="FN195" s="14"/>
      <c r="FO195" s="14"/>
      <c r="FP195" s="14"/>
      <c r="FQ195" s="14"/>
      <c r="FR195" s="14"/>
      <c r="FS195" s="14"/>
      <c r="FT195" s="14"/>
      <c r="FU195" s="14"/>
      <c r="FV195" s="14"/>
      <c r="FW195" s="14"/>
      <c r="FX195" s="14"/>
      <c r="FY195" s="14"/>
      <c r="FZ195" s="14"/>
      <c r="GA195" s="14"/>
      <c r="GB195" s="14"/>
      <c r="GC195" s="14"/>
      <c r="GD195" s="14"/>
      <c r="GE195" s="14"/>
      <c r="GF195" s="14"/>
      <c r="GG195" s="14"/>
      <c r="GH195" s="14"/>
      <c r="GI195" s="14"/>
      <c r="GJ195" s="14"/>
      <c r="GK195" s="14"/>
      <c r="GL195" s="14"/>
      <c r="GM195" s="14"/>
      <c r="GN195" s="14"/>
      <c r="GO195" s="14"/>
      <c r="GP195" s="14"/>
      <c r="GQ195" s="14"/>
      <c r="GR195" s="14"/>
      <c r="GS195" s="14"/>
      <c r="GT195" s="14"/>
      <c r="GU195" s="14"/>
      <c r="GV195" s="14"/>
      <c r="GW195" s="14"/>
      <c r="GX195" s="14"/>
      <c r="GY195" s="14"/>
      <c r="GZ195" s="14"/>
      <c r="HA195" s="14"/>
      <c r="HB195" s="14"/>
      <c r="HC195" s="14"/>
      <c r="HD195" s="14"/>
      <c r="HE195" s="14"/>
      <c r="HF195" s="14"/>
      <c r="HG195" s="14"/>
      <c r="HH195" s="14"/>
      <c r="HI195" s="14"/>
      <c r="HJ195" s="14"/>
      <c r="HK195" s="14"/>
      <c r="HL195" s="14"/>
      <c r="HM195" s="14"/>
      <c r="HN195" s="14"/>
      <c r="HO195" s="14"/>
      <c r="HP195" s="14"/>
      <c r="HQ195" s="14"/>
      <c r="HR195" s="14"/>
      <c r="HS195" s="14"/>
      <c r="HT195" s="14"/>
      <c r="HU195" s="14"/>
      <c r="HV195" s="14"/>
      <c r="HW195" s="14"/>
      <c r="HX195" s="14"/>
      <c r="HY195" s="14"/>
      <c r="HZ195" s="14"/>
      <c r="IA195" s="14"/>
      <c r="IB195" s="14"/>
      <c r="IC195" s="14"/>
      <c r="ID195" s="14"/>
      <c r="IE195" s="14"/>
      <c r="IF195" s="14"/>
      <c r="IG195" s="14"/>
      <c r="IH195" s="14"/>
      <c r="II195" s="14"/>
      <c r="IJ195" s="14"/>
      <c r="IK195" s="14"/>
      <c r="IL195" s="14"/>
      <c r="IM195" s="14"/>
      <c r="IN195" s="14"/>
      <c r="IO195" s="14"/>
      <c r="IP195" s="14"/>
      <c r="IQ195" s="14"/>
      <c r="IR195" s="14"/>
      <c r="IS195" s="14"/>
      <c r="IT195" s="14"/>
      <c r="IU195" s="14"/>
      <c r="IV195" s="14"/>
      <c r="IW195" s="14"/>
      <c r="IX195" s="14"/>
      <c r="IY195" s="14"/>
      <c r="IZ195" s="14"/>
      <c r="JA195" s="14"/>
      <c r="JB195" s="14"/>
      <c r="JC195" s="14"/>
      <c r="JD195" s="14"/>
      <c r="JE195" s="14"/>
      <c r="JF195" s="14"/>
      <c r="JG195" s="14"/>
      <c r="JH195" s="14"/>
      <c r="JI195" s="14"/>
      <c r="JJ195" s="14"/>
      <c r="JK195" s="14"/>
      <c r="JL195" s="14"/>
      <c r="JM195" s="14"/>
      <c r="JN195" s="14"/>
      <c r="JO195" s="14"/>
      <c r="JP195" s="14"/>
      <c r="JQ195" s="14"/>
      <c r="JR195" s="14"/>
      <c r="JS195" s="14"/>
      <c r="JT195" s="14"/>
      <c r="JU195" s="14"/>
      <c r="JV195" s="14"/>
      <c r="JW195" s="14"/>
      <c r="JX195" s="14"/>
      <c r="JY195" s="14"/>
      <c r="JZ195" s="14"/>
      <c r="KA195" s="14"/>
      <c r="KB195" s="14"/>
      <c r="KC195" s="14"/>
      <c r="KD195" s="14"/>
      <c r="KE195" s="14"/>
      <c r="KF195" s="14"/>
      <c r="KG195" s="14"/>
      <c r="KH195" s="14"/>
      <c r="KI195" s="14"/>
    </row>
    <row r="196" spans="1:295" s="32" customFormat="1" x14ac:dyDescent="0.2">
      <c r="A196" s="151" t="s">
        <v>216</v>
      </c>
      <c r="B196" s="33">
        <f t="shared" si="34"/>
        <v>94.345238095238088</v>
      </c>
      <c r="C196" s="34">
        <f t="shared" si="35"/>
        <v>-0.79166666666666785</v>
      </c>
      <c r="D196" s="35">
        <f t="shared" si="36"/>
        <v>6.7916666666666679</v>
      </c>
      <c r="E196" s="36">
        <v>20</v>
      </c>
      <c r="F196" s="37">
        <v>21</v>
      </c>
      <c r="G196" s="38">
        <v>9</v>
      </c>
      <c r="H196" s="38">
        <v>3</v>
      </c>
      <c r="I196" s="38">
        <v>8</v>
      </c>
      <c r="J196" s="38">
        <v>4</v>
      </c>
      <c r="K196" s="38">
        <v>6</v>
      </c>
      <c r="L196" s="38">
        <v>11</v>
      </c>
      <c r="M196" s="38">
        <v>6</v>
      </c>
      <c r="N196" s="39">
        <v>3</v>
      </c>
      <c r="O196" s="40">
        <v>14</v>
      </c>
      <c r="P196" s="38">
        <v>5</v>
      </c>
      <c r="Q196" s="38">
        <v>3</v>
      </c>
      <c r="R196" s="38">
        <v>1</v>
      </c>
      <c r="S196" s="38">
        <v>5</v>
      </c>
      <c r="T196" s="38">
        <v>0</v>
      </c>
      <c r="U196" s="39">
        <v>0</v>
      </c>
      <c r="V196" s="41">
        <f t="shared" si="48"/>
        <v>62.5</v>
      </c>
      <c r="W196" s="42">
        <f t="shared" si="48"/>
        <v>75</v>
      </c>
      <c r="X196" s="42">
        <f t="shared" si="48"/>
        <v>16.666666666666664</v>
      </c>
      <c r="Y196" s="42">
        <f t="shared" si="48"/>
        <v>45.454545454545453</v>
      </c>
      <c r="Z196" s="42">
        <f t="shared" si="48"/>
        <v>0</v>
      </c>
      <c r="AA196" s="43">
        <f t="shared" si="48"/>
        <v>0</v>
      </c>
      <c r="AB196" s="44">
        <f t="shared" si="49"/>
        <v>1.875</v>
      </c>
      <c r="AC196" s="45">
        <f t="shared" si="49"/>
        <v>6</v>
      </c>
      <c r="AD196" s="45">
        <f t="shared" si="49"/>
        <v>0.66666666666666652</v>
      </c>
      <c r="AE196" s="45">
        <f t="shared" si="49"/>
        <v>2.7272727272727275</v>
      </c>
      <c r="AF196" s="45">
        <f t="shared" si="49"/>
        <v>0</v>
      </c>
      <c r="AG196" s="45">
        <f t="shared" si="49"/>
        <v>0</v>
      </c>
      <c r="AH196" s="46">
        <f t="shared" si="38"/>
        <v>11.268939393939394</v>
      </c>
      <c r="AI196" s="44">
        <f t="shared" si="50"/>
        <v>5.625</v>
      </c>
      <c r="AJ196" s="45">
        <f t="shared" si="50"/>
        <v>2.25</v>
      </c>
      <c r="AK196" s="45">
        <f t="shared" si="50"/>
        <v>1.333333333333333</v>
      </c>
      <c r="AL196" s="45">
        <f t="shared" si="50"/>
        <v>1.8181818181818181</v>
      </c>
      <c r="AM196" s="45">
        <f t="shared" si="50"/>
        <v>0</v>
      </c>
      <c r="AN196" s="45">
        <f t="shared" si="50"/>
        <v>0</v>
      </c>
      <c r="AO196" s="46">
        <f t="shared" si="40"/>
        <v>11.02651515151515</v>
      </c>
      <c r="AP196" s="47">
        <f t="shared" si="51"/>
        <v>5.625</v>
      </c>
      <c r="AQ196" s="45">
        <f t="shared" si="51"/>
        <v>2.25</v>
      </c>
      <c r="AR196" s="45">
        <f t="shared" si="51"/>
        <v>1.333333333333333</v>
      </c>
      <c r="AS196" s="38">
        <f t="shared" si="42"/>
        <v>4</v>
      </c>
      <c r="AT196" s="45">
        <f t="shared" si="52"/>
        <v>0</v>
      </c>
      <c r="AU196" s="45">
        <f t="shared" si="52"/>
        <v>0</v>
      </c>
      <c r="AV196" s="48">
        <f t="shared" si="44"/>
        <v>13.208333333333332</v>
      </c>
      <c r="AW196" s="14"/>
      <c r="AX196" s="14"/>
      <c r="AY196" s="14"/>
      <c r="AZ196" s="14"/>
      <c r="BA196" s="14"/>
      <c r="BB196" s="14"/>
      <c r="BC196" s="14"/>
      <c r="BD196" s="14"/>
      <c r="BE196" s="14"/>
      <c r="BF196" s="14"/>
      <c r="BG196" s="14"/>
      <c r="BH196" s="14"/>
      <c r="BI196" s="14"/>
      <c r="BJ196" s="14"/>
      <c r="BK196" s="14"/>
      <c r="BL196" s="14"/>
      <c r="BM196" s="14"/>
      <c r="BN196" s="14"/>
      <c r="BO196" s="14"/>
      <c r="BP196" s="14"/>
      <c r="BQ196" s="14"/>
      <c r="BR196" s="14"/>
      <c r="BS196" s="14"/>
      <c r="BT196" s="14"/>
      <c r="BU196" s="14"/>
      <c r="BV196" s="14"/>
      <c r="BW196" s="14"/>
      <c r="BX196" s="14"/>
      <c r="BY196" s="14"/>
      <c r="BZ196" s="14"/>
      <c r="CA196" s="14"/>
      <c r="CB196" s="14"/>
      <c r="CC196" s="14"/>
      <c r="CD196" s="14"/>
      <c r="CE196" s="14"/>
      <c r="CF196" s="14"/>
      <c r="CG196" s="14"/>
      <c r="CH196" s="14"/>
      <c r="CI196" s="14"/>
      <c r="CJ196" s="14"/>
      <c r="CK196" s="14"/>
      <c r="CL196" s="14"/>
      <c r="CM196" s="14"/>
      <c r="CN196" s="14"/>
      <c r="CO196" s="14"/>
      <c r="CP196" s="14"/>
      <c r="CQ196" s="14"/>
      <c r="CR196" s="14"/>
      <c r="CS196" s="14"/>
      <c r="CT196" s="14"/>
      <c r="CU196" s="14"/>
      <c r="CV196" s="14"/>
      <c r="CW196" s="14"/>
      <c r="CX196" s="14"/>
      <c r="CY196" s="14"/>
      <c r="CZ196" s="14"/>
      <c r="DA196" s="14"/>
      <c r="DB196" s="14"/>
      <c r="DC196" s="14"/>
      <c r="DD196" s="14"/>
      <c r="DE196" s="14"/>
      <c r="DF196" s="14"/>
      <c r="DG196" s="14"/>
      <c r="DH196" s="14"/>
      <c r="DI196" s="14"/>
      <c r="DJ196" s="14"/>
      <c r="DK196" s="14"/>
      <c r="DL196" s="14"/>
      <c r="DM196" s="14"/>
      <c r="DN196" s="14"/>
      <c r="DO196" s="14"/>
      <c r="DP196" s="14"/>
      <c r="DQ196" s="14"/>
      <c r="DR196" s="14"/>
      <c r="DS196" s="14"/>
      <c r="DT196" s="14"/>
      <c r="DU196" s="14"/>
      <c r="DV196" s="14"/>
      <c r="DW196" s="14"/>
      <c r="DX196" s="14"/>
      <c r="DY196" s="14"/>
      <c r="DZ196" s="14"/>
      <c r="EA196" s="14"/>
      <c r="EB196" s="14"/>
      <c r="EC196" s="14"/>
      <c r="ED196" s="14"/>
      <c r="EE196" s="14"/>
      <c r="EF196" s="14"/>
      <c r="EG196" s="14"/>
      <c r="EH196" s="14"/>
      <c r="EI196" s="14"/>
      <c r="EJ196" s="14"/>
      <c r="EK196" s="14"/>
      <c r="EL196" s="14"/>
      <c r="EM196" s="14"/>
      <c r="EN196" s="14"/>
      <c r="EO196" s="14"/>
      <c r="EP196" s="14"/>
      <c r="EQ196" s="14"/>
      <c r="ER196" s="14"/>
      <c r="ES196" s="14"/>
      <c r="ET196" s="14"/>
      <c r="EU196" s="14"/>
      <c r="EV196" s="14"/>
      <c r="EW196" s="14"/>
      <c r="EX196" s="14"/>
      <c r="EY196" s="14"/>
      <c r="EZ196" s="14"/>
      <c r="FA196" s="14"/>
      <c r="FB196" s="14"/>
      <c r="FC196" s="14"/>
      <c r="FD196" s="14"/>
      <c r="FE196" s="14"/>
      <c r="FF196" s="14"/>
      <c r="FG196" s="14"/>
      <c r="FH196" s="14"/>
      <c r="FI196" s="14"/>
      <c r="FJ196" s="14"/>
      <c r="FK196" s="14"/>
      <c r="FL196" s="14"/>
      <c r="FM196" s="14"/>
      <c r="FN196" s="14"/>
      <c r="FO196" s="14"/>
      <c r="FP196" s="14"/>
      <c r="FQ196" s="14"/>
      <c r="FR196" s="14"/>
      <c r="FS196" s="14"/>
      <c r="FT196" s="14"/>
      <c r="FU196" s="14"/>
      <c r="FV196" s="14"/>
      <c r="FW196" s="14"/>
      <c r="FX196" s="14"/>
      <c r="FY196" s="14"/>
      <c r="FZ196" s="14"/>
      <c r="GA196" s="14"/>
      <c r="GB196" s="14"/>
      <c r="GC196" s="14"/>
      <c r="GD196" s="14"/>
      <c r="GE196" s="14"/>
      <c r="GF196" s="14"/>
      <c r="GG196" s="14"/>
      <c r="GH196" s="14"/>
      <c r="GI196" s="14"/>
      <c r="GJ196" s="14"/>
      <c r="GK196" s="14"/>
      <c r="GL196" s="14"/>
      <c r="GM196" s="14"/>
      <c r="GN196" s="14"/>
      <c r="GO196" s="14"/>
      <c r="GP196" s="14"/>
      <c r="GQ196" s="14"/>
      <c r="GR196" s="14"/>
      <c r="GS196" s="14"/>
      <c r="GT196" s="14"/>
      <c r="GU196" s="14"/>
      <c r="GV196" s="14"/>
      <c r="GW196" s="14"/>
      <c r="GX196" s="14"/>
      <c r="GY196" s="14"/>
      <c r="GZ196" s="14"/>
      <c r="HA196" s="14"/>
      <c r="HB196" s="14"/>
      <c r="HC196" s="14"/>
      <c r="HD196" s="14"/>
      <c r="HE196" s="14"/>
      <c r="HF196" s="14"/>
      <c r="HG196" s="14"/>
      <c r="HH196" s="14"/>
      <c r="HI196" s="14"/>
      <c r="HJ196" s="14"/>
      <c r="HK196" s="14"/>
      <c r="HL196" s="14"/>
      <c r="HM196" s="14"/>
      <c r="HN196" s="14"/>
      <c r="HO196" s="14"/>
      <c r="HP196" s="14"/>
      <c r="HQ196" s="14"/>
      <c r="HR196" s="14"/>
      <c r="HS196" s="14"/>
      <c r="HT196" s="14"/>
      <c r="HU196" s="14"/>
      <c r="HV196" s="14"/>
      <c r="HW196" s="14"/>
      <c r="HX196" s="14"/>
      <c r="HY196" s="14"/>
      <c r="HZ196" s="14"/>
      <c r="IA196" s="14"/>
      <c r="IB196" s="14"/>
      <c r="IC196" s="14"/>
      <c r="ID196" s="14"/>
      <c r="IE196" s="14"/>
      <c r="IF196" s="14"/>
      <c r="IG196" s="14"/>
      <c r="IH196" s="14"/>
      <c r="II196" s="14"/>
      <c r="IJ196" s="14"/>
      <c r="IK196" s="14"/>
      <c r="IL196" s="14"/>
      <c r="IM196" s="14"/>
      <c r="IN196" s="14"/>
      <c r="IO196" s="14"/>
      <c r="IP196" s="14"/>
      <c r="IQ196" s="14"/>
      <c r="IR196" s="14"/>
      <c r="IS196" s="14"/>
      <c r="IT196" s="14"/>
      <c r="IU196" s="14"/>
      <c r="IV196" s="14"/>
      <c r="IW196" s="14"/>
      <c r="IX196" s="14"/>
      <c r="IY196" s="14"/>
      <c r="IZ196" s="14"/>
      <c r="JA196" s="14"/>
      <c r="JB196" s="14"/>
      <c r="JC196" s="14"/>
      <c r="JD196" s="14"/>
      <c r="JE196" s="14"/>
      <c r="JF196" s="14"/>
      <c r="JG196" s="14"/>
      <c r="JH196" s="14"/>
      <c r="JI196" s="14"/>
      <c r="JJ196" s="14"/>
      <c r="JK196" s="14"/>
      <c r="JL196" s="14"/>
      <c r="JM196" s="14"/>
      <c r="JN196" s="14"/>
      <c r="JO196" s="14"/>
      <c r="JP196" s="14"/>
      <c r="JQ196" s="14"/>
      <c r="JR196" s="14"/>
      <c r="JS196" s="14"/>
      <c r="JT196" s="14"/>
      <c r="JU196" s="14"/>
      <c r="JV196" s="14"/>
      <c r="JW196" s="14"/>
      <c r="JX196" s="14"/>
      <c r="JY196" s="14"/>
      <c r="JZ196" s="14"/>
      <c r="KA196" s="14"/>
      <c r="KB196" s="14"/>
      <c r="KC196" s="14"/>
      <c r="KD196" s="14"/>
      <c r="KE196" s="14"/>
      <c r="KF196" s="14"/>
      <c r="KG196" s="14"/>
      <c r="KH196" s="14"/>
      <c r="KI196" s="14"/>
    </row>
    <row r="197" spans="1:295" x14ac:dyDescent="0.2">
      <c r="A197" s="155" t="s">
        <v>217</v>
      </c>
      <c r="B197" s="83">
        <f t="shared" ref="B197:B201" si="53">AV197*100/O197</f>
        <v>147.80219780219781</v>
      </c>
      <c r="C197" s="84">
        <f t="shared" ref="C197:C201" si="54">AV197-O197</f>
        <v>6.2142857142857153</v>
      </c>
      <c r="D197" s="35">
        <f t="shared" ref="D197:D200" si="55">E197-AV197</f>
        <v>-1.2142857142857153</v>
      </c>
      <c r="E197" s="49">
        <v>18</v>
      </c>
      <c r="F197" s="86">
        <v>19</v>
      </c>
      <c r="G197" s="87">
        <v>12</v>
      </c>
      <c r="H197" s="87">
        <v>9</v>
      </c>
      <c r="I197" s="87">
        <v>7</v>
      </c>
      <c r="J197" s="87">
        <v>5</v>
      </c>
      <c r="K197" s="87">
        <v>10</v>
      </c>
      <c r="L197" s="87">
        <v>4</v>
      </c>
      <c r="M197" s="87">
        <v>4</v>
      </c>
      <c r="N197" s="88">
        <v>10</v>
      </c>
      <c r="O197" s="89">
        <v>13</v>
      </c>
      <c r="P197" s="87">
        <v>1</v>
      </c>
      <c r="Q197" s="87">
        <v>4</v>
      </c>
      <c r="R197" s="87">
        <v>4</v>
      </c>
      <c r="S197" s="87">
        <v>3</v>
      </c>
      <c r="T197" s="87">
        <v>1</v>
      </c>
      <c r="U197" s="88">
        <v>0</v>
      </c>
      <c r="V197" s="90">
        <f t="shared" si="48"/>
        <v>14.285714285714285</v>
      </c>
      <c r="W197" s="91">
        <f t="shared" si="48"/>
        <v>80</v>
      </c>
      <c r="X197" s="91">
        <f t="shared" si="48"/>
        <v>40</v>
      </c>
      <c r="Y197" s="91">
        <f t="shared" si="48"/>
        <v>75</v>
      </c>
      <c r="Z197" s="91">
        <f t="shared" si="48"/>
        <v>25</v>
      </c>
      <c r="AA197" s="92">
        <f t="shared" si="48"/>
        <v>0</v>
      </c>
      <c r="AB197" s="93">
        <f t="shared" si="49"/>
        <v>1.2857142857142856</v>
      </c>
      <c r="AC197" s="94">
        <f t="shared" si="49"/>
        <v>5.6</v>
      </c>
      <c r="AD197" s="94">
        <f t="shared" si="49"/>
        <v>2</v>
      </c>
      <c r="AE197" s="94">
        <f t="shared" si="49"/>
        <v>7.5</v>
      </c>
      <c r="AF197" s="94">
        <f t="shared" si="49"/>
        <v>1</v>
      </c>
      <c r="AG197" s="94">
        <f t="shared" si="49"/>
        <v>0</v>
      </c>
      <c r="AH197" s="95">
        <f t="shared" ref="AH197:AH200" si="56">SUM(AB197:AG197)</f>
        <v>17.385714285714286</v>
      </c>
      <c r="AI197" s="93">
        <f t="shared" si="50"/>
        <v>1.7142857142857142</v>
      </c>
      <c r="AJ197" s="94">
        <f t="shared" si="50"/>
        <v>7.2</v>
      </c>
      <c r="AK197" s="94">
        <f t="shared" si="50"/>
        <v>2.8</v>
      </c>
      <c r="AL197" s="94">
        <f t="shared" si="50"/>
        <v>3.75</v>
      </c>
      <c r="AM197" s="94">
        <f t="shared" si="50"/>
        <v>2.5</v>
      </c>
      <c r="AN197" s="94">
        <f t="shared" si="50"/>
        <v>0</v>
      </c>
      <c r="AO197" s="95">
        <f t="shared" ref="AO197:AO200" si="57">SUM(AI197:AN197)</f>
        <v>17.964285714285715</v>
      </c>
      <c r="AP197" s="96">
        <f t="shared" si="51"/>
        <v>1.7142857142857142</v>
      </c>
      <c r="AQ197" s="94">
        <f t="shared" si="51"/>
        <v>7.2</v>
      </c>
      <c r="AR197" s="94">
        <f t="shared" si="51"/>
        <v>2.8</v>
      </c>
      <c r="AS197" s="87">
        <f t="shared" ref="AS197:AS201" si="58">J197</f>
        <v>5</v>
      </c>
      <c r="AT197" s="94">
        <f t="shared" si="52"/>
        <v>2.5</v>
      </c>
      <c r="AU197" s="94">
        <f t="shared" si="52"/>
        <v>0</v>
      </c>
      <c r="AV197" s="85">
        <f t="shared" ref="AV197:AV200" si="59">SUM(AP197:AU197)</f>
        <v>19.214285714285715</v>
      </c>
    </row>
    <row r="198" spans="1:295" s="112" customFormat="1" x14ac:dyDescent="0.2">
      <c r="A198" s="156" t="s">
        <v>218</v>
      </c>
      <c r="B198" s="97">
        <f t="shared" si="53"/>
        <v>162.85714285714286</v>
      </c>
      <c r="C198" s="98">
        <f t="shared" si="54"/>
        <v>6.9142857142857146</v>
      </c>
      <c r="D198" s="99">
        <f t="shared" si="55"/>
        <v>6.0857142857142854</v>
      </c>
      <c r="E198" s="100">
        <v>24</v>
      </c>
      <c r="F198" s="101">
        <v>10</v>
      </c>
      <c r="G198" s="102">
        <v>4</v>
      </c>
      <c r="H198" s="102">
        <v>7</v>
      </c>
      <c r="I198" s="102">
        <v>7</v>
      </c>
      <c r="J198" s="102">
        <v>5</v>
      </c>
      <c r="K198" s="102">
        <v>2</v>
      </c>
      <c r="L198" s="102">
        <v>3</v>
      </c>
      <c r="M198" s="102">
        <v>3</v>
      </c>
      <c r="N198" s="103">
        <v>6</v>
      </c>
      <c r="O198" s="104">
        <v>11</v>
      </c>
      <c r="P198" s="102">
        <v>3</v>
      </c>
      <c r="Q198" s="102">
        <v>3</v>
      </c>
      <c r="R198" s="102">
        <v>2</v>
      </c>
      <c r="S198" s="102">
        <v>3</v>
      </c>
      <c r="T198" s="102">
        <v>0</v>
      </c>
      <c r="U198" s="103">
        <v>0</v>
      </c>
      <c r="V198" s="105">
        <f t="shared" si="48"/>
        <v>42.857142857142854</v>
      </c>
      <c r="W198" s="106">
        <f t="shared" si="48"/>
        <v>60</v>
      </c>
      <c r="X198" s="106">
        <f t="shared" si="48"/>
        <v>100</v>
      </c>
      <c r="Y198" s="106">
        <f t="shared" si="48"/>
        <v>100</v>
      </c>
      <c r="Z198" s="106">
        <f t="shared" si="48"/>
        <v>0</v>
      </c>
      <c r="AA198" s="107">
        <f t="shared" si="48"/>
        <v>0</v>
      </c>
      <c r="AB198" s="108">
        <f t="shared" si="49"/>
        <v>3</v>
      </c>
      <c r="AC198" s="109">
        <f t="shared" si="49"/>
        <v>4.2</v>
      </c>
      <c r="AD198" s="109">
        <f t="shared" si="49"/>
        <v>5</v>
      </c>
      <c r="AE198" s="109">
        <f t="shared" si="49"/>
        <v>2</v>
      </c>
      <c r="AF198" s="109">
        <f t="shared" si="49"/>
        <v>0</v>
      </c>
      <c r="AG198" s="109">
        <f t="shared" si="49"/>
        <v>0</v>
      </c>
      <c r="AH198" s="110">
        <f t="shared" si="56"/>
        <v>14.2</v>
      </c>
      <c r="AI198" s="108">
        <f t="shared" si="50"/>
        <v>1.7142857142857142</v>
      </c>
      <c r="AJ198" s="109">
        <f t="shared" si="50"/>
        <v>4.2</v>
      </c>
      <c r="AK198" s="109">
        <f t="shared" si="50"/>
        <v>7</v>
      </c>
      <c r="AL198" s="109">
        <f t="shared" si="50"/>
        <v>5</v>
      </c>
      <c r="AM198" s="109">
        <f t="shared" si="50"/>
        <v>0</v>
      </c>
      <c r="AN198" s="109">
        <f t="shared" si="50"/>
        <v>0</v>
      </c>
      <c r="AO198" s="110">
        <f t="shared" si="57"/>
        <v>17.914285714285715</v>
      </c>
      <c r="AP198" s="111">
        <f t="shared" si="51"/>
        <v>1.7142857142857142</v>
      </c>
      <c r="AQ198" s="109">
        <f t="shared" si="51"/>
        <v>4.2</v>
      </c>
      <c r="AR198" s="109">
        <f t="shared" si="51"/>
        <v>7</v>
      </c>
      <c r="AS198" s="102">
        <f t="shared" si="58"/>
        <v>5</v>
      </c>
      <c r="AT198" s="109">
        <f t="shared" si="52"/>
        <v>0</v>
      </c>
      <c r="AU198" s="109">
        <f t="shared" si="52"/>
        <v>0</v>
      </c>
      <c r="AV198" s="99">
        <f t="shared" si="59"/>
        <v>17.914285714285715</v>
      </c>
      <c r="AW198" s="14"/>
      <c r="AX198" s="14"/>
      <c r="AY198" s="14"/>
      <c r="AZ198" s="14"/>
      <c r="BA198" s="14"/>
      <c r="BB198" s="14"/>
      <c r="BC198" s="14"/>
      <c r="BD198" s="14"/>
      <c r="BE198" s="14"/>
      <c r="BF198" s="14"/>
      <c r="BG198" s="14"/>
      <c r="BH198" s="14"/>
      <c r="BI198" s="14"/>
      <c r="BJ198" s="14"/>
      <c r="BK198" s="14"/>
      <c r="BL198" s="14"/>
      <c r="BM198" s="14"/>
      <c r="BN198" s="14"/>
      <c r="BO198" s="14"/>
      <c r="BP198" s="14"/>
      <c r="BQ198" s="14"/>
      <c r="BR198" s="14"/>
      <c r="BS198" s="14"/>
      <c r="BT198" s="14"/>
      <c r="BU198" s="14"/>
      <c r="BV198" s="14"/>
      <c r="BW198" s="14"/>
      <c r="BX198" s="14"/>
      <c r="BY198" s="14"/>
      <c r="BZ198" s="14"/>
      <c r="CA198" s="14"/>
      <c r="CB198" s="14"/>
      <c r="CC198" s="14"/>
      <c r="CD198" s="14"/>
      <c r="CE198" s="14"/>
      <c r="CF198" s="14"/>
      <c r="CG198" s="14"/>
      <c r="CH198" s="14"/>
      <c r="CI198" s="14"/>
      <c r="CJ198" s="14"/>
      <c r="CK198" s="14"/>
      <c r="CL198" s="14"/>
      <c r="CM198" s="14"/>
      <c r="CN198" s="14"/>
      <c r="CO198" s="14"/>
      <c r="CP198" s="14"/>
      <c r="CQ198" s="14"/>
      <c r="CR198" s="14"/>
      <c r="CS198" s="14"/>
      <c r="CT198" s="14"/>
      <c r="CU198" s="14"/>
      <c r="CV198" s="14"/>
      <c r="CW198" s="14"/>
      <c r="CX198" s="14"/>
      <c r="CY198" s="14"/>
      <c r="CZ198" s="14"/>
      <c r="DA198" s="14"/>
      <c r="DB198" s="14"/>
      <c r="DC198" s="14"/>
      <c r="DD198" s="14"/>
      <c r="DE198" s="14"/>
      <c r="DF198" s="14"/>
      <c r="DG198" s="14"/>
      <c r="DH198" s="14"/>
      <c r="DI198" s="14"/>
      <c r="DJ198" s="14"/>
      <c r="DK198" s="14"/>
      <c r="DL198" s="14"/>
      <c r="DM198" s="14"/>
      <c r="DN198" s="14"/>
      <c r="DO198" s="14"/>
      <c r="DP198" s="14"/>
      <c r="DQ198" s="14"/>
      <c r="DR198" s="14"/>
      <c r="DS198" s="14"/>
      <c r="DT198" s="14"/>
      <c r="DU198" s="14"/>
      <c r="DV198" s="14"/>
      <c r="DW198" s="14"/>
      <c r="DX198" s="14"/>
      <c r="DY198" s="14"/>
      <c r="DZ198" s="14"/>
      <c r="EA198" s="14"/>
      <c r="EB198" s="14"/>
      <c r="EC198" s="14"/>
      <c r="ED198" s="14"/>
      <c r="EE198" s="14"/>
      <c r="EF198" s="14"/>
      <c r="EG198" s="14"/>
      <c r="EH198" s="14"/>
      <c r="EI198" s="14"/>
      <c r="EJ198" s="14"/>
      <c r="EK198" s="14"/>
      <c r="EL198" s="14"/>
      <c r="EM198" s="14"/>
      <c r="EN198" s="14"/>
      <c r="EO198" s="14"/>
      <c r="EP198" s="14"/>
      <c r="EQ198" s="14"/>
      <c r="ER198" s="14"/>
      <c r="ES198" s="14"/>
      <c r="ET198" s="14"/>
      <c r="EU198" s="14"/>
      <c r="EV198" s="14"/>
      <c r="EW198" s="14"/>
      <c r="EX198" s="14"/>
      <c r="EY198" s="14"/>
      <c r="EZ198" s="14"/>
      <c r="FA198" s="14"/>
      <c r="FB198" s="14"/>
      <c r="FC198" s="14"/>
      <c r="FD198" s="14"/>
      <c r="FE198" s="14"/>
      <c r="FF198" s="14"/>
      <c r="FG198" s="14"/>
      <c r="FH198" s="14"/>
      <c r="FI198" s="14"/>
      <c r="FJ198" s="14"/>
      <c r="FK198" s="14"/>
      <c r="FL198" s="14"/>
      <c r="FM198" s="14"/>
      <c r="FN198" s="14"/>
      <c r="FO198" s="14"/>
      <c r="FP198" s="14"/>
      <c r="FQ198" s="14"/>
      <c r="FR198" s="14"/>
      <c r="FS198" s="14"/>
      <c r="FT198" s="14"/>
      <c r="FU198" s="14"/>
      <c r="FV198" s="14"/>
      <c r="FW198" s="14"/>
      <c r="FX198" s="14"/>
      <c r="FY198" s="14"/>
      <c r="FZ198" s="14"/>
      <c r="GA198" s="14"/>
      <c r="GB198" s="14"/>
      <c r="GC198" s="14"/>
      <c r="GD198" s="14"/>
      <c r="GE198" s="14"/>
      <c r="GF198" s="14"/>
      <c r="GG198" s="14"/>
      <c r="GH198" s="14"/>
      <c r="GI198" s="14"/>
      <c r="GJ198" s="14"/>
      <c r="GK198" s="14"/>
      <c r="GL198" s="14"/>
      <c r="GM198" s="14"/>
      <c r="GN198" s="14"/>
      <c r="GO198" s="14"/>
      <c r="GP198" s="14"/>
      <c r="GQ198" s="14"/>
      <c r="GR198" s="14"/>
      <c r="GS198" s="14"/>
      <c r="GT198" s="14"/>
      <c r="GU198" s="14"/>
      <c r="GV198" s="14"/>
      <c r="GW198" s="14"/>
      <c r="GX198" s="14"/>
      <c r="GY198" s="14"/>
      <c r="GZ198" s="14"/>
      <c r="HA198" s="14"/>
      <c r="HB198" s="14"/>
      <c r="HC198" s="14"/>
      <c r="HD198" s="14"/>
      <c r="HE198" s="14"/>
      <c r="HF198" s="14"/>
      <c r="HG198" s="14"/>
      <c r="HH198" s="14"/>
      <c r="HI198" s="14"/>
      <c r="HJ198" s="14"/>
      <c r="HK198" s="14"/>
      <c r="HL198" s="14"/>
      <c r="HM198" s="14"/>
      <c r="HN198" s="14"/>
      <c r="HO198" s="14"/>
      <c r="HP198" s="14"/>
      <c r="HQ198" s="14"/>
      <c r="HR198" s="14"/>
      <c r="HS198" s="14"/>
      <c r="HT198" s="14"/>
      <c r="HU198" s="14"/>
      <c r="HV198" s="14"/>
      <c r="HW198" s="14"/>
      <c r="HX198" s="14"/>
      <c r="HY198" s="14"/>
      <c r="HZ198" s="14"/>
      <c r="IA198" s="14"/>
      <c r="IB198" s="14"/>
      <c r="IC198" s="14"/>
      <c r="ID198" s="14"/>
      <c r="IE198" s="14"/>
      <c r="IF198" s="14"/>
      <c r="IG198" s="14"/>
      <c r="IH198" s="14"/>
      <c r="II198" s="14"/>
      <c r="IJ198" s="14"/>
      <c r="IK198" s="14"/>
      <c r="IL198" s="14"/>
      <c r="IM198" s="14"/>
      <c r="IN198" s="14"/>
      <c r="IO198" s="14"/>
      <c r="IP198" s="14"/>
      <c r="IQ198" s="14"/>
      <c r="IR198" s="14"/>
      <c r="IS198" s="14"/>
      <c r="IT198" s="14"/>
      <c r="IU198" s="14"/>
      <c r="IV198" s="14"/>
      <c r="IW198" s="14"/>
      <c r="IX198" s="14"/>
      <c r="IY198" s="14"/>
      <c r="IZ198" s="14"/>
      <c r="JA198" s="14"/>
      <c r="JB198" s="14"/>
      <c r="JC198" s="14"/>
      <c r="JD198" s="14"/>
      <c r="JE198" s="14"/>
      <c r="JF198" s="14"/>
      <c r="JG198" s="14"/>
      <c r="JH198" s="14"/>
      <c r="JI198" s="14"/>
      <c r="JJ198" s="14"/>
      <c r="JK198" s="14"/>
      <c r="JL198" s="14"/>
      <c r="JM198" s="14"/>
      <c r="JN198" s="14"/>
      <c r="JO198" s="14"/>
      <c r="JP198" s="14"/>
      <c r="JQ198" s="14"/>
      <c r="JR198" s="14"/>
      <c r="JS198" s="14"/>
      <c r="JT198" s="14"/>
      <c r="JU198" s="14"/>
      <c r="JV198" s="14"/>
      <c r="JW198" s="14"/>
      <c r="JX198" s="14"/>
      <c r="JY198" s="14"/>
      <c r="JZ198" s="14"/>
      <c r="KA198" s="14"/>
      <c r="KB198" s="14"/>
      <c r="KC198" s="14"/>
      <c r="KD198" s="14"/>
      <c r="KE198" s="14"/>
      <c r="KF198" s="14"/>
      <c r="KG198" s="14"/>
      <c r="KH198" s="14"/>
      <c r="KI198" s="14"/>
    </row>
    <row r="199" spans="1:295" s="32" customFormat="1" x14ac:dyDescent="0.2">
      <c r="A199" s="155" t="s">
        <v>219</v>
      </c>
      <c r="B199" s="83">
        <f t="shared" si="53"/>
        <v>131.81818181818181</v>
      </c>
      <c r="C199" s="84">
        <f t="shared" si="54"/>
        <v>3.5</v>
      </c>
      <c r="D199" s="85">
        <f t="shared" si="55"/>
        <v>10.5</v>
      </c>
      <c r="E199" s="49">
        <v>25</v>
      </c>
      <c r="F199" s="86">
        <v>9</v>
      </c>
      <c r="G199" s="87">
        <v>3</v>
      </c>
      <c r="H199" s="87">
        <v>4</v>
      </c>
      <c r="I199" s="87">
        <v>6</v>
      </c>
      <c r="J199" s="87">
        <v>4</v>
      </c>
      <c r="K199" s="87">
        <v>0</v>
      </c>
      <c r="L199" s="87">
        <v>5</v>
      </c>
      <c r="M199" s="87">
        <v>3</v>
      </c>
      <c r="N199" s="88">
        <v>1</v>
      </c>
      <c r="O199" s="89">
        <v>11</v>
      </c>
      <c r="P199" s="87">
        <v>3</v>
      </c>
      <c r="Q199" s="87">
        <v>3</v>
      </c>
      <c r="R199" s="87">
        <v>1</v>
      </c>
      <c r="S199" s="87">
        <v>4</v>
      </c>
      <c r="T199" s="87">
        <v>0</v>
      </c>
      <c r="U199" s="88">
        <v>0</v>
      </c>
      <c r="V199" s="90">
        <f t="shared" si="48"/>
        <v>50</v>
      </c>
      <c r="W199" s="91">
        <f t="shared" si="48"/>
        <v>75</v>
      </c>
      <c r="X199" s="91">
        <v>100</v>
      </c>
      <c r="Y199" s="91">
        <f>S199/L199*100</f>
        <v>80</v>
      </c>
      <c r="Z199" s="91">
        <f>T199/M199*100</f>
        <v>0</v>
      </c>
      <c r="AA199" s="92">
        <f>U199/N199*100</f>
        <v>0</v>
      </c>
      <c r="AB199" s="93">
        <f t="shared" si="49"/>
        <v>2</v>
      </c>
      <c r="AC199" s="94">
        <f t="shared" si="49"/>
        <v>4.5</v>
      </c>
      <c r="AD199" s="94">
        <f t="shared" si="49"/>
        <v>4</v>
      </c>
      <c r="AE199" s="94">
        <f t="shared" si="49"/>
        <v>0</v>
      </c>
      <c r="AF199" s="94">
        <f t="shared" si="49"/>
        <v>0</v>
      </c>
      <c r="AG199" s="94">
        <f t="shared" si="49"/>
        <v>0</v>
      </c>
      <c r="AH199" s="95">
        <f t="shared" si="56"/>
        <v>10.5</v>
      </c>
      <c r="AI199" s="93">
        <f t="shared" si="50"/>
        <v>1.5</v>
      </c>
      <c r="AJ199" s="94">
        <f t="shared" si="50"/>
        <v>3</v>
      </c>
      <c r="AK199" s="94">
        <f t="shared" si="50"/>
        <v>6</v>
      </c>
      <c r="AL199" s="94">
        <f t="shared" si="50"/>
        <v>3.2</v>
      </c>
      <c r="AM199" s="94">
        <f t="shared" si="50"/>
        <v>0</v>
      </c>
      <c r="AN199" s="94">
        <f t="shared" si="50"/>
        <v>0</v>
      </c>
      <c r="AO199" s="95">
        <f t="shared" si="57"/>
        <v>13.7</v>
      </c>
      <c r="AP199" s="96">
        <f t="shared" si="51"/>
        <v>1.5</v>
      </c>
      <c r="AQ199" s="94">
        <f t="shared" si="51"/>
        <v>3</v>
      </c>
      <c r="AR199" s="94">
        <f t="shared" si="51"/>
        <v>6</v>
      </c>
      <c r="AS199" s="87">
        <f t="shared" si="58"/>
        <v>4</v>
      </c>
      <c r="AT199" s="94">
        <f t="shared" si="52"/>
        <v>0</v>
      </c>
      <c r="AU199" s="94">
        <f t="shared" si="52"/>
        <v>0</v>
      </c>
      <c r="AV199" s="85">
        <f t="shared" si="59"/>
        <v>14.5</v>
      </c>
      <c r="AW199" s="14"/>
      <c r="AX199" s="14"/>
      <c r="AY199" s="14"/>
      <c r="AZ199" s="14"/>
      <c r="BA199" s="14"/>
      <c r="BB199" s="14"/>
      <c r="BC199" s="14"/>
      <c r="BD199" s="14"/>
      <c r="BE199" s="14"/>
      <c r="BF199" s="14"/>
      <c r="BG199" s="14"/>
      <c r="BH199" s="14"/>
      <c r="BI199" s="14"/>
      <c r="BJ199" s="14"/>
      <c r="BK199" s="14"/>
      <c r="BL199" s="14"/>
      <c r="BM199" s="14"/>
      <c r="BN199" s="14"/>
      <c r="BO199" s="14"/>
      <c r="BP199" s="14"/>
      <c r="BQ199" s="14"/>
      <c r="BR199" s="14"/>
      <c r="BS199" s="14"/>
      <c r="BT199" s="14"/>
      <c r="BU199" s="14"/>
      <c r="BV199" s="14"/>
      <c r="BW199" s="14"/>
      <c r="BX199" s="14"/>
      <c r="BY199" s="14"/>
      <c r="BZ199" s="14"/>
      <c r="CA199" s="14"/>
      <c r="CB199" s="14"/>
      <c r="CC199" s="14"/>
      <c r="CD199" s="14"/>
      <c r="CE199" s="14"/>
      <c r="CF199" s="14"/>
      <c r="CG199" s="14"/>
      <c r="CH199" s="14"/>
      <c r="CI199" s="14"/>
      <c r="CJ199" s="14"/>
      <c r="CK199" s="14"/>
      <c r="CL199" s="14"/>
      <c r="CM199" s="14"/>
      <c r="CN199" s="14"/>
      <c r="CO199" s="14"/>
      <c r="CP199" s="14"/>
      <c r="CQ199" s="14"/>
      <c r="CR199" s="14"/>
      <c r="CS199" s="14"/>
      <c r="CT199" s="14"/>
      <c r="CU199" s="14"/>
      <c r="CV199" s="14"/>
      <c r="CW199" s="14"/>
      <c r="CX199" s="14"/>
      <c r="CY199" s="14"/>
      <c r="CZ199" s="14"/>
      <c r="DA199" s="14"/>
      <c r="DB199" s="14"/>
      <c r="DC199" s="14"/>
      <c r="DD199" s="14"/>
      <c r="DE199" s="14"/>
      <c r="DF199" s="14"/>
      <c r="DG199" s="14"/>
      <c r="DH199" s="14"/>
      <c r="DI199" s="14"/>
      <c r="DJ199" s="14"/>
      <c r="DK199" s="14"/>
      <c r="DL199" s="14"/>
      <c r="DM199" s="14"/>
      <c r="DN199" s="14"/>
      <c r="DO199" s="14"/>
      <c r="DP199" s="14"/>
      <c r="DQ199" s="14"/>
      <c r="DR199" s="14"/>
      <c r="DS199" s="14"/>
      <c r="DT199" s="14"/>
      <c r="DU199" s="14"/>
      <c r="DV199" s="14"/>
      <c r="DW199" s="14"/>
      <c r="DX199" s="14"/>
      <c r="DY199" s="14"/>
      <c r="DZ199" s="14"/>
      <c r="EA199" s="14"/>
      <c r="EB199" s="14"/>
      <c r="EC199" s="14"/>
      <c r="ED199" s="14"/>
      <c r="EE199" s="14"/>
      <c r="EF199" s="14"/>
      <c r="EG199" s="14"/>
      <c r="EH199" s="14"/>
      <c r="EI199" s="14"/>
      <c r="EJ199" s="14"/>
      <c r="EK199" s="14"/>
      <c r="EL199" s="14"/>
      <c r="EM199" s="14"/>
      <c r="EN199" s="14"/>
      <c r="EO199" s="14"/>
      <c r="EP199" s="14"/>
      <c r="EQ199" s="14"/>
      <c r="ER199" s="14"/>
      <c r="ES199" s="14"/>
      <c r="ET199" s="14"/>
      <c r="EU199" s="14"/>
      <c r="EV199" s="14"/>
      <c r="EW199" s="14"/>
      <c r="EX199" s="14"/>
      <c r="EY199" s="14"/>
      <c r="EZ199" s="14"/>
      <c r="FA199" s="14"/>
      <c r="FB199" s="14"/>
      <c r="FC199" s="14"/>
      <c r="FD199" s="14"/>
      <c r="FE199" s="14"/>
      <c r="FF199" s="14"/>
      <c r="FG199" s="14"/>
      <c r="FH199" s="14"/>
      <c r="FI199" s="14"/>
      <c r="FJ199" s="14"/>
      <c r="FK199" s="14"/>
      <c r="FL199" s="14"/>
      <c r="FM199" s="14"/>
      <c r="FN199" s="14"/>
      <c r="FO199" s="14"/>
      <c r="FP199" s="14"/>
      <c r="FQ199" s="14"/>
      <c r="FR199" s="14"/>
      <c r="FS199" s="14"/>
      <c r="FT199" s="14"/>
      <c r="FU199" s="14"/>
      <c r="FV199" s="14"/>
      <c r="FW199" s="14"/>
      <c r="FX199" s="14"/>
      <c r="FY199" s="14"/>
      <c r="FZ199" s="14"/>
      <c r="GA199" s="14"/>
      <c r="GB199" s="14"/>
      <c r="GC199" s="14"/>
      <c r="GD199" s="14"/>
      <c r="GE199" s="14"/>
      <c r="GF199" s="14"/>
      <c r="GG199" s="14"/>
      <c r="GH199" s="14"/>
      <c r="GI199" s="14"/>
      <c r="GJ199" s="14"/>
      <c r="GK199" s="14"/>
      <c r="GL199" s="14"/>
      <c r="GM199" s="14"/>
      <c r="GN199" s="14"/>
      <c r="GO199" s="14"/>
      <c r="GP199" s="14"/>
      <c r="GQ199" s="14"/>
      <c r="GR199" s="14"/>
      <c r="GS199" s="14"/>
      <c r="GT199" s="14"/>
      <c r="GU199" s="14"/>
      <c r="GV199" s="14"/>
      <c r="GW199" s="14"/>
      <c r="GX199" s="14"/>
      <c r="GY199" s="14"/>
      <c r="GZ199" s="14"/>
      <c r="HA199" s="14"/>
      <c r="HB199" s="14"/>
      <c r="HC199" s="14"/>
      <c r="HD199" s="14"/>
      <c r="HE199" s="14"/>
      <c r="HF199" s="14"/>
      <c r="HG199" s="14"/>
      <c r="HH199" s="14"/>
      <c r="HI199" s="14"/>
      <c r="HJ199" s="14"/>
      <c r="HK199" s="14"/>
      <c r="HL199" s="14"/>
      <c r="HM199" s="14"/>
      <c r="HN199" s="14"/>
      <c r="HO199" s="14"/>
      <c r="HP199" s="14"/>
      <c r="HQ199" s="14"/>
      <c r="HR199" s="14"/>
      <c r="HS199" s="14"/>
      <c r="HT199" s="14"/>
      <c r="HU199" s="14"/>
      <c r="HV199" s="14"/>
      <c r="HW199" s="14"/>
      <c r="HX199" s="14"/>
      <c r="HY199" s="14"/>
      <c r="HZ199" s="14"/>
      <c r="IA199" s="14"/>
      <c r="IB199" s="14"/>
      <c r="IC199" s="14"/>
      <c r="ID199" s="14"/>
      <c r="IE199" s="14"/>
      <c r="IF199" s="14"/>
      <c r="IG199" s="14"/>
      <c r="IH199" s="14"/>
      <c r="II199" s="14"/>
      <c r="IJ199" s="14"/>
      <c r="IK199" s="14"/>
      <c r="IL199" s="14"/>
      <c r="IM199" s="14"/>
      <c r="IN199" s="14"/>
      <c r="IO199" s="14"/>
      <c r="IP199" s="14"/>
      <c r="IQ199" s="14"/>
      <c r="IR199" s="14"/>
      <c r="IS199" s="14"/>
      <c r="IT199" s="14"/>
      <c r="IU199" s="14"/>
      <c r="IV199" s="14"/>
      <c r="IW199" s="14"/>
      <c r="IX199" s="14"/>
      <c r="IY199" s="14"/>
      <c r="IZ199" s="14"/>
      <c r="JA199" s="14"/>
      <c r="JB199" s="14"/>
      <c r="JC199" s="14"/>
      <c r="JD199" s="14"/>
      <c r="JE199" s="14"/>
      <c r="JF199" s="14"/>
      <c r="JG199" s="14"/>
      <c r="JH199" s="14"/>
      <c r="JI199" s="14"/>
      <c r="JJ199" s="14"/>
      <c r="JK199" s="14"/>
      <c r="JL199" s="14"/>
      <c r="JM199" s="14"/>
      <c r="JN199" s="14"/>
      <c r="JO199" s="14"/>
      <c r="JP199" s="14"/>
      <c r="JQ199" s="14"/>
      <c r="JR199" s="14"/>
      <c r="JS199" s="14"/>
      <c r="JT199" s="14"/>
      <c r="JU199" s="14"/>
      <c r="JV199" s="14"/>
      <c r="JW199" s="14"/>
      <c r="JX199" s="14"/>
      <c r="JY199" s="14"/>
      <c r="JZ199" s="14"/>
      <c r="KA199" s="14"/>
      <c r="KB199" s="14"/>
      <c r="KC199" s="14"/>
      <c r="KD199" s="14"/>
      <c r="KE199" s="14"/>
      <c r="KF199" s="14"/>
      <c r="KG199" s="14"/>
      <c r="KH199" s="14"/>
      <c r="KI199" s="14"/>
    </row>
    <row r="200" spans="1:295" x14ac:dyDescent="0.2">
      <c r="A200" s="157" t="s">
        <v>220</v>
      </c>
      <c r="B200" s="162">
        <f t="shared" si="53"/>
        <v>99.470899470899482</v>
      </c>
      <c r="C200" s="163">
        <f t="shared" si="54"/>
        <v>-4.761904761904745E-2</v>
      </c>
      <c r="D200" s="35">
        <f t="shared" si="55"/>
        <v>6.0476190476190474</v>
      </c>
      <c r="E200" s="113">
        <v>15</v>
      </c>
      <c r="F200" s="114">
        <v>5</v>
      </c>
      <c r="G200" s="115">
        <v>2</v>
      </c>
      <c r="H200" s="115">
        <v>4</v>
      </c>
      <c r="I200" s="115">
        <v>3</v>
      </c>
      <c r="J200" s="115">
        <v>3</v>
      </c>
      <c r="K200" s="115">
        <v>2</v>
      </c>
      <c r="L200" s="115">
        <v>0</v>
      </c>
      <c r="M200" s="115">
        <v>7</v>
      </c>
      <c r="N200" s="116">
        <v>4</v>
      </c>
      <c r="O200" s="117">
        <v>9</v>
      </c>
      <c r="P200" s="115">
        <v>0</v>
      </c>
      <c r="Q200" s="115">
        <v>2</v>
      </c>
      <c r="R200" s="115">
        <v>2</v>
      </c>
      <c r="S200" s="115">
        <v>4</v>
      </c>
      <c r="T200" s="115">
        <v>1</v>
      </c>
      <c r="U200" s="116">
        <v>0</v>
      </c>
      <c r="V200" s="118">
        <f t="shared" si="48"/>
        <v>0</v>
      </c>
      <c r="W200" s="119">
        <f t="shared" si="48"/>
        <v>66.666666666666657</v>
      </c>
      <c r="X200" s="119">
        <f>R200/K200*100</f>
        <v>100</v>
      </c>
      <c r="Y200" s="120">
        <v>100</v>
      </c>
      <c r="Z200" s="119">
        <f>T200/M200*100</f>
        <v>14.285714285714285</v>
      </c>
      <c r="AA200" s="121">
        <f>U200/N200*100</f>
        <v>0</v>
      </c>
      <c r="AB200" s="122">
        <f t="shared" si="49"/>
        <v>0</v>
      </c>
      <c r="AC200" s="123">
        <f t="shared" si="49"/>
        <v>1.9999999999999998</v>
      </c>
      <c r="AD200" s="123">
        <f t="shared" si="49"/>
        <v>3</v>
      </c>
      <c r="AE200" s="123">
        <f t="shared" si="49"/>
        <v>2</v>
      </c>
      <c r="AF200" s="123">
        <f t="shared" si="49"/>
        <v>0</v>
      </c>
      <c r="AG200" s="123">
        <f t="shared" si="49"/>
        <v>0</v>
      </c>
      <c r="AH200" s="124">
        <f t="shared" si="56"/>
        <v>7</v>
      </c>
      <c r="AI200" s="122">
        <f t="shared" si="50"/>
        <v>0</v>
      </c>
      <c r="AJ200" s="123">
        <f t="shared" si="50"/>
        <v>2.6666666666666661</v>
      </c>
      <c r="AK200" s="123">
        <f t="shared" si="50"/>
        <v>3</v>
      </c>
      <c r="AL200" s="123">
        <f t="shared" si="50"/>
        <v>3</v>
      </c>
      <c r="AM200" s="123">
        <f t="shared" si="50"/>
        <v>0.2857142857142857</v>
      </c>
      <c r="AN200" s="123">
        <f t="shared" si="50"/>
        <v>0</v>
      </c>
      <c r="AO200" s="124">
        <f t="shared" si="57"/>
        <v>8.9523809523809526</v>
      </c>
      <c r="AP200" s="125">
        <f t="shared" si="51"/>
        <v>0</v>
      </c>
      <c r="AQ200" s="123">
        <f t="shared" si="51"/>
        <v>2.6666666666666661</v>
      </c>
      <c r="AR200" s="123">
        <f t="shared" si="51"/>
        <v>3</v>
      </c>
      <c r="AS200" s="115">
        <f t="shared" si="58"/>
        <v>3</v>
      </c>
      <c r="AT200" s="123">
        <f t="shared" si="52"/>
        <v>0.2857142857142857</v>
      </c>
      <c r="AU200" s="123">
        <f t="shared" si="52"/>
        <v>0</v>
      </c>
      <c r="AV200" s="126">
        <f t="shared" si="59"/>
        <v>8.9523809523809526</v>
      </c>
    </row>
    <row r="201" spans="1:295" ht="12.75" thickBot="1" x14ac:dyDescent="0.25">
      <c r="A201" s="139" t="s">
        <v>221</v>
      </c>
      <c r="B201" s="159">
        <f t="shared" si="53"/>
        <v>95.229103048874421</v>
      </c>
      <c r="C201" s="160">
        <f t="shared" si="54"/>
        <v>-937.48125089617679</v>
      </c>
      <c r="D201" s="161">
        <f t="shared" ref="D201" si="60">E201-AV201</f>
        <v>2405.4812508961768</v>
      </c>
      <c r="E201" s="127">
        <f>SUM(E5:E200)</f>
        <v>21118</v>
      </c>
      <c r="F201" s="128">
        <f t="shared" ref="F201:AH201" si="61">SUM(F5:F200)</f>
        <v>18596</v>
      </c>
      <c r="G201" s="127">
        <f t="shared" si="61"/>
        <v>5687</v>
      </c>
      <c r="H201" s="127">
        <f t="shared" si="61"/>
        <v>5574</v>
      </c>
      <c r="I201" s="127">
        <f t="shared" si="61"/>
        <v>5836</v>
      </c>
      <c r="J201" s="127">
        <f t="shared" si="61"/>
        <v>5656</v>
      </c>
      <c r="K201" s="127">
        <f t="shared" si="61"/>
        <v>6367</v>
      </c>
      <c r="L201" s="127">
        <f t="shared" si="61"/>
        <v>6573</v>
      </c>
      <c r="M201" s="127">
        <f t="shared" si="61"/>
        <v>6579</v>
      </c>
      <c r="N201" s="129">
        <f t="shared" si="61"/>
        <v>6298</v>
      </c>
      <c r="O201" s="130">
        <f>SUM(O5:O200)</f>
        <v>19650</v>
      </c>
      <c r="P201" s="127">
        <f t="shared" si="61"/>
        <v>1894</v>
      </c>
      <c r="Q201" s="127">
        <f t="shared" si="61"/>
        <v>4890</v>
      </c>
      <c r="R201" s="127">
        <f t="shared" si="61"/>
        <v>5869</v>
      </c>
      <c r="S201" s="127">
        <f t="shared" si="61"/>
        <v>5952</v>
      </c>
      <c r="T201" s="127">
        <f t="shared" si="61"/>
        <v>1033</v>
      </c>
      <c r="U201" s="129">
        <f t="shared" si="61"/>
        <v>12</v>
      </c>
      <c r="V201" s="131">
        <f t="shared" ref="V201:W201" si="62">P201/I201*100</f>
        <v>32.453735435229611</v>
      </c>
      <c r="W201" s="131">
        <f t="shared" si="62"/>
        <v>86.456859971711452</v>
      </c>
      <c r="X201" s="131">
        <f>R201/K201*100</f>
        <v>92.178419978011632</v>
      </c>
      <c r="Y201" s="131">
        <f>S201/L201*100</f>
        <v>90.552259242355092</v>
      </c>
      <c r="Z201" s="131">
        <f>T201/M201*100</f>
        <v>15.701474388204895</v>
      </c>
      <c r="AA201" s="132">
        <f>U201/N201*100</f>
        <v>0.1905366783105748</v>
      </c>
      <c r="AB201" s="127">
        <f t="shared" si="61"/>
        <v>1847.9006538974857</v>
      </c>
      <c r="AC201" s="127">
        <f t="shared" si="61"/>
        <v>5160.0109143659556</v>
      </c>
      <c r="AD201" s="127">
        <f t="shared" si="61"/>
        <v>5342.604878660838</v>
      </c>
      <c r="AE201" s="127">
        <f t="shared" si="61"/>
        <v>5860.1632619126458</v>
      </c>
      <c r="AF201" s="127">
        <f t="shared" si="61"/>
        <v>1023.3644946411455</v>
      </c>
      <c r="AG201" s="127">
        <f t="shared" si="61"/>
        <v>11.618074737163091</v>
      </c>
      <c r="AH201" s="129">
        <f t="shared" si="61"/>
        <v>19245.662278215248</v>
      </c>
      <c r="AI201" s="136">
        <f t="shared" ref="AI201:AN201" si="63">G201*V201/100</f>
        <v>1845.643934201508</v>
      </c>
      <c r="AJ201" s="137">
        <f t="shared" si="63"/>
        <v>4819.1053748231961</v>
      </c>
      <c r="AK201" s="137">
        <f t="shared" si="63"/>
        <v>5379.5325899167592</v>
      </c>
      <c r="AL201" s="137">
        <f t="shared" si="63"/>
        <v>5121.635782747604</v>
      </c>
      <c r="AM201" s="137">
        <f t="shared" si="63"/>
        <v>999.71287429700567</v>
      </c>
      <c r="AN201" s="137">
        <f t="shared" si="63"/>
        <v>12.523975865354082</v>
      </c>
      <c r="AO201" s="129">
        <f t="shared" ref="AO201" si="64">SUM(AI201:AN201)</f>
        <v>18178.154531851429</v>
      </c>
      <c r="AP201" s="137">
        <f t="shared" ref="AP201:AR201" si="65">G201*V201/100</f>
        <v>1845.643934201508</v>
      </c>
      <c r="AQ201" s="137">
        <f t="shared" si="65"/>
        <v>4819.1053748231961</v>
      </c>
      <c r="AR201" s="137">
        <f t="shared" si="65"/>
        <v>5379.5325899167592</v>
      </c>
      <c r="AS201" s="138">
        <f t="shared" si="58"/>
        <v>5656</v>
      </c>
      <c r="AT201" s="137">
        <f t="shared" ref="AT201:AU201" si="66">K201*Z201/100</f>
        <v>999.71287429700567</v>
      </c>
      <c r="AU201" s="137">
        <f t="shared" si="66"/>
        <v>12.523975865354082</v>
      </c>
      <c r="AV201" s="133">
        <f t="shared" ref="AV201" si="67">SUM(AP201:AU201)</f>
        <v>18712.518749103823</v>
      </c>
    </row>
    <row r="202" spans="1:295" x14ac:dyDescent="0.2">
      <c r="A202" s="158" t="s">
        <v>229</v>
      </c>
    </row>
    <row r="203" spans="1:295" x14ac:dyDescent="0.2">
      <c r="A203" s="134" t="s">
        <v>222</v>
      </c>
    </row>
    <row r="204" spans="1:295" ht="24" customHeight="1" x14ac:dyDescent="0.2">
      <c r="A204" s="169" t="s">
        <v>224</v>
      </c>
      <c r="B204" s="169"/>
      <c r="C204" s="169"/>
      <c r="F204" s="169" t="s">
        <v>225</v>
      </c>
      <c r="G204" s="169"/>
      <c r="H204" s="169"/>
      <c r="I204" s="169"/>
    </row>
    <row r="205" spans="1:295" x14ac:dyDescent="0.2">
      <c r="A205" s="165" t="s">
        <v>231</v>
      </c>
      <c r="B205" s="165"/>
      <c r="F205" s="173" t="s">
        <v>226</v>
      </c>
      <c r="G205" s="173"/>
      <c r="H205" s="173"/>
    </row>
    <row r="206" spans="1:295" x14ac:dyDescent="0.2">
      <c r="A206" s="166" t="s">
        <v>232</v>
      </c>
      <c r="B206" s="166"/>
      <c r="F206" s="174" t="s">
        <v>227</v>
      </c>
      <c r="G206" s="174"/>
      <c r="H206" s="174"/>
    </row>
    <row r="207" spans="1:295" x14ac:dyDescent="0.2">
      <c r="A207" s="167" t="s">
        <v>233</v>
      </c>
      <c r="B207" s="167"/>
      <c r="F207" s="175" t="s">
        <v>228</v>
      </c>
      <c r="G207" s="175"/>
      <c r="H207" s="175"/>
    </row>
    <row r="208" spans="1:295" x14ac:dyDescent="0.2">
      <c r="A208" s="168" t="s">
        <v>234</v>
      </c>
      <c r="B208" s="168"/>
    </row>
  </sheetData>
  <mergeCells count="25">
    <mergeCell ref="AB3:AH3"/>
    <mergeCell ref="AI3:AO3"/>
    <mergeCell ref="AP3:AV3"/>
    <mergeCell ref="F2:AA2"/>
    <mergeCell ref="A2:A4"/>
    <mergeCell ref="B2:B4"/>
    <mergeCell ref="C2:C4"/>
    <mergeCell ref="D2:D4"/>
    <mergeCell ref="E2:E4"/>
    <mergeCell ref="A1:AV1"/>
    <mergeCell ref="A205:B205"/>
    <mergeCell ref="A206:B206"/>
    <mergeCell ref="A207:B207"/>
    <mergeCell ref="A208:B208"/>
    <mergeCell ref="A204:C204"/>
    <mergeCell ref="AB2:AH2"/>
    <mergeCell ref="AI2:AO2"/>
    <mergeCell ref="F205:H205"/>
    <mergeCell ref="F206:H206"/>
    <mergeCell ref="F207:H207"/>
    <mergeCell ref="F204:I204"/>
    <mergeCell ref="AP2:AV2"/>
    <mergeCell ref="F3:N3"/>
    <mergeCell ref="O3:U3"/>
    <mergeCell ref="V3:AA3"/>
  </mergeCells>
  <conditionalFormatting sqref="D5:D200">
    <cfRule type="cellIs" dxfId="2" priority="1" operator="lessThan">
      <formula>-9.9</formula>
    </cfRule>
    <cfRule type="cellIs" dxfId="1" priority="2" operator="between">
      <formula>-4.9</formula>
      <formula>-9.8</formula>
    </cfRule>
    <cfRule type="cellIs" dxfId="0" priority="3" operator="between">
      <formula>-0.5</formula>
      <formula>-4.8</formula>
    </cfRule>
  </conditionalFormatting>
  <pageMargins left="0.31496062992125984" right="0.31496062992125984" top="0.39370078740157483" bottom="0.39370078740157483" header="0.31496062992125984" footer="0.31496062992125984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MŠ Projekce</vt:lpstr>
      <vt:lpstr>'MŠ Projekce'!Názvy_tisku</vt:lpstr>
      <vt:lpstr>'MŠ Projekce'!Oblast_tisku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Robotková Martina, Mgr.</dc:creator>
  <cp:lastModifiedBy>Soukupová Vladimíra</cp:lastModifiedBy>
  <cp:lastPrinted>2015-09-17T12:56:56Z</cp:lastPrinted>
  <dcterms:created xsi:type="dcterms:W3CDTF">2015-09-17T11:28:02Z</dcterms:created>
  <dcterms:modified xsi:type="dcterms:W3CDTF">2015-09-23T07:57:08Z</dcterms:modified>
</cp:coreProperties>
</file>