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čný_SRRS\2014-2020\RSK\03_RAP\Aktualizace RAP_září2015\"/>
    </mc:Choice>
  </mc:AlternateContent>
  <bookViews>
    <workbookView xWindow="13545" yWindow="-300" windowWidth="13665" windowHeight="11760" tabRatio="808" firstSheet="1" activeTab="1"/>
  </bookViews>
  <sheets>
    <sheet name="vazba RAP na SRR" sheetId="25" r:id="rId1"/>
    <sheet name="finanční plán RAP(Plzeňskýkraj)" sheetId="29" r:id="rId2"/>
  </sheets>
  <calcPr calcId="162913"/>
</workbook>
</file>

<file path=xl/calcChain.xml><?xml version="1.0" encoding="utf-8"?>
<calcChain xmlns="http://schemas.openxmlformats.org/spreadsheetml/2006/main">
  <c r="E37" i="29" l="1"/>
  <c r="D37" i="29" l="1"/>
  <c r="I63" i="29"/>
  <c r="I43" i="29"/>
  <c r="D84" i="29"/>
  <c r="D83" i="29"/>
  <c r="D82" i="29"/>
  <c r="D81" i="29"/>
  <c r="D80" i="29"/>
  <c r="D79" i="29"/>
  <c r="D78" i="29"/>
  <c r="D77" i="29"/>
  <c r="D76" i="29"/>
  <c r="D75" i="29"/>
  <c r="C74" i="29"/>
  <c r="D74" i="29" s="1"/>
  <c r="D73" i="29"/>
  <c r="D72" i="29"/>
  <c r="D71" i="29"/>
  <c r="C70" i="29"/>
  <c r="D69" i="29"/>
  <c r="D68" i="29"/>
  <c r="C67" i="29"/>
  <c r="D67" i="29" s="1"/>
  <c r="C66" i="29"/>
  <c r="D66" i="29" s="1"/>
  <c r="C65" i="29"/>
  <c r="D65" i="29" s="1"/>
  <c r="D64" i="29"/>
  <c r="C63" i="29"/>
  <c r="D63" i="29" s="1"/>
  <c r="C62" i="29"/>
  <c r="D62" i="29" s="1"/>
  <c r="C61" i="29"/>
  <c r="D61" i="29" s="1"/>
  <c r="D60" i="29"/>
  <c r="D59" i="29"/>
  <c r="C58" i="29"/>
  <c r="D58" i="29" s="1"/>
  <c r="C55" i="29"/>
  <c r="D55" i="29" s="1"/>
  <c r="C53" i="29"/>
  <c r="D53" i="29" s="1"/>
  <c r="C52" i="29"/>
  <c r="D52" i="29" s="1"/>
  <c r="C50" i="29"/>
  <c r="D50" i="29" s="1"/>
  <c r="D49" i="29"/>
  <c r="C49" i="29"/>
  <c r="D48" i="29"/>
  <c r="C47" i="29"/>
  <c r="D47" i="29" s="1"/>
  <c r="C46" i="29"/>
  <c r="D46" i="29" s="1"/>
  <c r="D45" i="29"/>
  <c r="C44" i="29"/>
  <c r="D44" i="29" s="1"/>
  <c r="D43" i="29"/>
  <c r="D42" i="29"/>
  <c r="C41" i="29"/>
  <c r="D40" i="29"/>
  <c r="D39" i="29"/>
  <c r="D38" i="29"/>
  <c r="D36" i="29"/>
  <c r="D35" i="29"/>
  <c r="D34" i="29"/>
  <c r="D33" i="29"/>
  <c r="D32" i="29"/>
  <c r="D31" i="29"/>
  <c r="D30" i="29"/>
  <c r="D29" i="29"/>
  <c r="D28" i="29"/>
  <c r="D27" i="29"/>
  <c r="D26" i="29"/>
  <c r="D24" i="29"/>
  <c r="D22" i="29"/>
  <c r="D21" i="29"/>
  <c r="D20" i="29"/>
  <c r="I16" i="29"/>
  <c r="I15" i="29"/>
  <c r="D15" i="29"/>
  <c r="I12" i="29" l="1"/>
  <c r="D12" i="29"/>
  <c r="I11" i="29"/>
  <c r="D10" i="29"/>
  <c r="D9" i="29" l="1"/>
  <c r="C8" i="29" l="1"/>
  <c r="I8" i="29"/>
  <c r="I7" i="29" l="1"/>
  <c r="H5" i="29"/>
  <c r="I5" i="29" s="1"/>
  <c r="I4" i="29"/>
</calcChain>
</file>

<file path=xl/sharedStrings.xml><?xml version="1.0" encoding="utf-8"?>
<sst xmlns="http://schemas.openxmlformats.org/spreadsheetml/2006/main" count="1637" uniqueCount="413">
  <si>
    <t>do 2016</t>
  </si>
  <si>
    <t>2017-2020</t>
  </si>
  <si>
    <t>SRR ČR</t>
  </si>
  <si>
    <t xml:space="preserve">Vazba aktvity RAP na SRR  ČR </t>
  </si>
  <si>
    <t>Aktivity RAP</t>
  </si>
  <si>
    <t>Hlavní</t>
  </si>
  <si>
    <t>případně zpřesnění</t>
  </si>
  <si>
    <t>Celkem</t>
  </si>
  <si>
    <t>Specifický cíl OP</t>
  </si>
  <si>
    <t>Operační program</t>
  </si>
  <si>
    <t>Financování ESIF</t>
  </si>
  <si>
    <t>IROP</t>
  </si>
  <si>
    <r>
      <t xml:space="preserve">RAP </t>
    </r>
    <r>
      <rPr>
        <sz val="9"/>
        <rFont val="Arial"/>
        <family val="2"/>
        <charset val="238"/>
      </rPr>
      <t xml:space="preserve">(celkové výdaje v mil. Kč </t>
    </r>
    <r>
      <rPr>
        <b/>
        <sz val="9"/>
        <rFont val="Arial"/>
        <family val="2"/>
        <charset val="238"/>
      </rPr>
      <t>včetně IN</t>
    </r>
    <r>
      <rPr>
        <sz val="9"/>
        <rFont val="Arial"/>
        <family val="2"/>
        <charset val="238"/>
      </rPr>
      <t>)</t>
    </r>
  </si>
  <si>
    <r>
      <t xml:space="preserve">Z toho ITI </t>
    </r>
    <r>
      <rPr>
        <sz val="9"/>
        <rFont val="Arial"/>
        <family val="2"/>
        <charset val="238"/>
      </rPr>
      <t>(celkové výdaje v mil. Kč)</t>
    </r>
  </si>
  <si>
    <r>
      <t xml:space="preserve">Z toho IPRÚ </t>
    </r>
    <r>
      <rPr>
        <sz val="9"/>
        <rFont val="Arial"/>
        <family val="2"/>
        <charset val="238"/>
      </rPr>
      <t>(celkové výdaje v mil. Kč)</t>
    </r>
  </si>
  <si>
    <r>
      <t xml:space="preserve">Z toho CLLD </t>
    </r>
    <r>
      <rPr>
        <sz val="9"/>
        <rFont val="Arial"/>
        <family val="2"/>
        <charset val="238"/>
      </rPr>
      <t>(celkové výdaje v mil. Kč)</t>
    </r>
  </si>
  <si>
    <t>3.1.</t>
  </si>
  <si>
    <t>SC 3.5.</t>
  </si>
  <si>
    <t>Zvýšení kulturní atraktivity regionu</t>
  </si>
  <si>
    <t>1.2.4.</t>
  </si>
  <si>
    <t>Rozvoj badatelské činnosti při muzeích a dalších institucích</t>
  </si>
  <si>
    <t>Zajištění stěžejních projektů Plzeňského kraje v rámci Plzeň-Evropské hlavní město kultury 2015 (Západočeská galerie apod.)</t>
  </si>
  <si>
    <t>Doprava</t>
  </si>
  <si>
    <t>1.4.</t>
  </si>
  <si>
    <t>1.2.10.</t>
  </si>
  <si>
    <t>Modernizace vybraných částí napájecí soustavy (měnírny Letná, Bory a Černice)</t>
  </si>
  <si>
    <t>Novostavba tramvajové trati Bory – Západočeská univerzita</t>
  </si>
  <si>
    <t>Rekonstrukce vybraných úseků tramvajových tratí</t>
  </si>
  <si>
    <t>2.3.</t>
  </si>
  <si>
    <t xml:space="preserve">Prohloubení systémové integrace automobilové a hromadné dopravy </t>
  </si>
  <si>
    <t>1.1.</t>
  </si>
  <si>
    <t>1.2.9.</t>
  </si>
  <si>
    <t>Projektová a majetková příprava systémově důležitých úseků silnic II. třídy (např. II/180 Kyšice – Chrást, II/187 Číhaň – Sušice)</t>
  </si>
  <si>
    <t>Využití operačních programů období 2014 – 2020 a realizace vhodných staveb (např. II. etapa západního okruhu v Plzni, návazné silnice k D5 na Rokycansku)</t>
  </si>
  <si>
    <t>1.2.</t>
  </si>
  <si>
    <t>Bezpečnost</t>
  </si>
  <si>
    <t>SC 4.2.</t>
  </si>
  <si>
    <t>Revitalizace veřejných prostranství a zeleně v sídlech</t>
  </si>
  <si>
    <t>Cyklodoprava</t>
  </si>
  <si>
    <t>SC 5.5.</t>
  </si>
  <si>
    <t>Dokončení systému mezinárodních a nadregionálních cyklotras</t>
  </si>
  <si>
    <t>Efektivní podpora doplňování sítě regionálních a místních cyklotras včetně odstraňování nebezpečných míst</t>
  </si>
  <si>
    <t>Obnova vozového parku</t>
  </si>
  <si>
    <t>Telematika</t>
  </si>
  <si>
    <t>1.2.11.</t>
  </si>
  <si>
    <t>Integrace tarifů v jednotlivých městech i v regionální dopravě</t>
  </si>
  <si>
    <t>Optimalizace linkového vedení autobusů a koordinace jízdních řádů v jednotlivých oblastech</t>
  </si>
  <si>
    <t>Vybudování centrálního dispečinku IDS PK k řízení autobusové a železniční dopravy</t>
  </si>
  <si>
    <t>Zavádění a provoz komplexních řídících, informačních a platebních systémů</t>
  </si>
  <si>
    <t>Zvýšení efektivity systému veřejné dopravy (jízda na zavolání, řízení jízdy z krajského dispečinku, zahrnutí linek cyklobusů do systému veřejné linkové dopravy, posouzení náhrady vybraných železničních tratí autobusy atd.)</t>
  </si>
  <si>
    <t>Terminály</t>
  </si>
  <si>
    <t>Podpora výstavby autobusových terminálů u vybraných velkých nádraží v kraji (Plzeň Hl.n., Klatovy, Domažlice, Tachov)</t>
  </si>
  <si>
    <t>Podpora výstavby či úpravy přestupního terminálu BUS-vlak u 18 vybraných železničních stanic</t>
  </si>
  <si>
    <t>Podpora výstavby záchytných parkovišť P+R u nácestných železničních stanic</t>
  </si>
  <si>
    <t>Výstavba přestupních terminálů a záchytných parkovišť P+R</t>
  </si>
  <si>
    <t>PIK</t>
  </si>
  <si>
    <t>1.2.5.</t>
  </si>
  <si>
    <t xml:space="preserve">Podpora nových vývojových pracovišť ve firmách   </t>
  </si>
  <si>
    <t>SC 3.1.</t>
  </si>
  <si>
    <t xml:space="preserve">Přenos výsledků výzkumu a vývoje do podniků </t>
  </si>
  <si>
    <t>Rozvoj regionálních podpůrných programů (např. inovačních voucherů)</t>
  </si>
  <si>
    <t>Rozvoj služeb transferu technologií (výzkumné organizace, BIC, VTP, klastry)</t>
  </si>
  <si>
    <t>Rozvoj komunikace a sdílení poznatků mezi podnikovou a výzkumnou sférou,</t>
  </si>
  <si>
    <t>1.2.6.</t>
  </si>
  <si>
    <t>Internacionalizace firem - např. vyhledání obchodních a technologických partnerů, podnikatelské mise, účasti na mezinárodních kooperačních akcích apod.</t>
  </si>
  <si>
    <t>Rozvoj podpůrných služeb pro rozvoj výzkumu, vývoje a inovací</t>
  </si>
  <si>
    <t>Realizace místních podpůrných schémat pro podporu spolupráce výzkumných organizací a podniků (Plzeň)</t>
  </si>
  <si>
    <t>2.1.</t>
  </si>
  <si>
    <t>Poradenské služby pro zakládání a rozvoj podniků, zlepšení mezinárodní konkurenceschopnosti – studie proveditelnosti, finanční plánování, zahraniční obchod a marketing, strategie, informační technologie apod</t>
  </si>
  <si>
    <t>Rozvoj spolupráce subjektů zajišťujících služby podpory podnikání</t>
  </si>
  <si>
    <t>Zajištění informační podpory pro investiční rozhodování (regionální informace, přehledy o dispozicích pro lokalizaci investic, investiční pobídky)</t>
  </si>
  <si>
    <t>Zprostředkování finančních zdrojů pro rozvoj podnikání (rizikový kapitál, úvěry, záruky, regionální podpůrná schémata, národní a mezinárodní dotační programy)</t>
  </si>
  <si>
    <t>Rozvoj podnikavosti, motivační programy pro zahájení podnikání</t>
  </si>
  <si>
    <t>Tvorba nových a rozšiřování a zvyšování kvality současných služeb podpůrné infrastruktury, tj. vědecko-technických parků, podnikatelských inovačních center, podnikatelských inkubátorů</t>
  </si>
  <si>
    <t>Výstavba a modernizace podnikatelských inkubátorů, podnikatelských a inovačních center, vědeckotechnických parků -  pro rozvoj investic v průmyslu, výrobních službách, IT, biomedicína</t>
  </si>
  <si>
    <t>Výstavba a modernizace podnikatelských inkubátorů, podnikatelských inovačních center</t>
  </si>
  <si>
    <t>Příprava a regenerace ploch a objektů pro umisťování a expanze podniků</t>
  </si>
  <si>
    <t>Zkvalitňování infrastruktury podnikatelských zón</t>
  </si>
  <si>
    <t>2.4.</t>
  </si>
  <si>
    <t>1.2.1.</t>
  </si>
  <si>
    <t>SC 1.4.</t>
  </si>
  <si>
    <t>Spolupráce středních škol se zaměstnavateli</t>
  </si>
  <si>
    <t>3.5.</t>
  </si>
  <si>
    <t>SC 6.3.</t>
  </si>
  <si>
    <t xml:space="preserve">Energetická efektivnost a úspory energií </t>
  </si>
  <si>
    <t>VVV</t>
  </si>
  <si>
    <t>1.2.2.</t>
  </si>
  <si>
    <t>Excelence ve vybraných oborech</t>
  </si>
  <si>
    <t>Stabillizace výzkumných a vývojových kapacit</t>
  </si>
  <si>
    <t>1.2.3.</t>
  </si>
  <si>
    <t>Navýšení kapacit individualizovaných služeb poskytovaných v rámci komunit neústavního typu např. podpora samostatného bydlení v komunitě, chráněné bydlení, azylové domy pro rodiny s dětmi, osobní asistence, atd.</t>
  </si>
  <si>
    <t>Transformace institucionální péče v péči komunitní</t>
  </si>
  <si>
    <t>Transformace stávajících pobytových zařízení sociální péče na zařízení typu domovy se zvláštním režimem</t>
  </si>
  <si>
    <t xml:space="preserve">Modernizace vybavení pro poskytování komunitních sociálních služeb </t>
  </si>
  <si>
    <t>Navýšení kapacity pečovatelských služeb</t>
  </si>
  <si>
    <t>Podpora zřizování denních center, denních stacionářů, krizových center</t>
  </si>
  <si>
    <t>Vytvoření malokapacitních zařízení pro dlouhodobý pobyt dítěte vyžadujícího mimořádnou péči odborných služeb, včetně umožnění pobytu osoby odpovědné za výchovu dítěte</t>
  </si>
  <si>
    <t>Zřizování alternativních typů pobytových sociálních služeb formou nákupu objektů, rekonstrukcí či nové výstavby, včetně vybavení a nákupu potřebných pomůcek</t>
  </si>
  <si>
    <t>Investiční aktivity vedoucí k podpoře sociálního začleňování</t>
  </si>
  <si>
    <t>Koncepce struktury typů ubytovacích zařízení sociálních služeb, která bude odpovídat poptávce</t>
  </si>
  <si>
    <t>2.2.</t>
  </si>
  <si>
    <t>Podpora rozvoje sociálních podniků</t>
  </si>
  <si>
    <t>SC 2.2.</t>
  </si>
  <si>
    <t>Modernizace infrastruktury poskytovatelů zdravotní péče</t>
  </si>
  <si>
    <t>ZAM</t>
  </si>
  <si>
    <t>1.1.1.</t>
  </si>
  <si>
    <t>SC 3.3.</t>
  </si>
  <si>
    <t>Pomoc k získání zaměstnání</t>
  </si>
  <si>
    <t xml:space="preserve">Prevence nezaměstnanosti a nedostatku pracovní síly </t>
  </si>
  <si>
    <t>2.1.1.</t>
  </si>
  <si>
    <t>SC 2.1.</t>
  </si>
  <si>
    <t>Podpora začleňování osob nebo skupin obyvatel ohrožených sociálním vyloučením nebo chudobou</t>
  </si>
  <si>
    <t>2.1.2.</t>
  </si>
  <si>
    <t>2.3.1.</t>
  </si>
  <si>
    <t>Vybudování regionálního systému koordinace služeb zaměstnanosti (Pakt zaměstnanosti)</t>
  </si>
  <si>
    <t>Vybudování systému dělby kompetencí subjektů, regionálních a vládních, posílení Spolupráce s agenturou CzechInvest</t>
  </si>
  <si>
    <t>3.1.1.</t>
  </si>
  <si>
    <t>SC 2.5.</t>
  </si>
  <si>
    <t>Dlouhodobá a stabilní podpora práce organizací neziskového sektoru</t>
  </si>
  <si>
    <t>1.3.</t>
  </si>
  <si>
    <t>SC 2.6.</t>
  </si>
  <si>
    <t>Zvyšování úrovně technického vybavení a odborné připravenosti složek IZS</t>
  </si>
  <si>
    <t>Modernizace informační a komunikační techniky pro koordinaci složek a řízení zásahů</t>
  </si>
  <si>
    <t>4.1.1.</t>
  </si>
  <si>
    <t>Strategické studie</t>
  </si>
  <si>
    <t>Formulace strategie stabilizace lidských zdrojů v Plzeňském kraji</t>
  </si>
  <si>
    <t>4.1.2.</t>
  </si>
  <si>
    <t>SC 4.5.</t>
  </si>
  <si>
    <t>Posilování efektivity veřejné správy</t>
  </si>
  <si>
    <t>SC 1.2.</t>
  </si>
  <si>
    <t>Rovné příležitosti v předškolním vzdělávání</t>
  </si>
  <si>
    <t>Zvýšení kapacit předškolního vzdělávání</t>
  </si>
  <si>
    <t>Podpora popularizace vědy na SŠ</t>
  </si>
  <si>
    <t>1.2.12.</t>
  </si>
  <si>
    <t>Projekty neziskového sektoru v oblasti vzdělávacích aktivit v rámci školní i mimoškolní výchovy</t>
  </si>
  <si>
    <t>SC 1.3.</t>
  </si>
  <si>
    <t xml:space="preserve">Rozšíření podílu německého jazyka na výuce cizích jazyků ZŠ a SŠ </t>
  </si>
  <si>
    <t>Zavádění moderních forem výuky a zvyšování kompetencí žáků ZŠ a SŠ</t>
  </si>
  <si>
    <t>SC 1.5.</t>
  </si>
  <si>
    <t>Rozvoj zájmového vzdělávání na SŠ</t>
  </si>
  <si>
    <t>Zvýšení zájmu o přírodovědné a technické obory SŠ</t>
  </si>
  <si>
    <t>1.3.1.</t>
  </si>
  <si>
    <t>Budování kapacit sociálních partnerů zejména prostřednictvím vzdělávání, opatření na vytváření sítí a posílení sociálního dialogu a činnosti společně uskutečňované sociálními partnery</t>
  </si>
  <si>
    <t>Další vzdělávání a motivace pracovníků poskytujících sociální služby</t>
  </si>
  <si>
    <t>Spolupráce ZČU se ZŠ, SŠ a zájmovými organizacemi</t>
  </si>
  <si>
    <t>Vytvoření platformy spolupráce Plzeňského kraje, škol, zaměstnavatelů a dalších partnerů v oblasti lidských zdrojů</t>
  </si>
  <si>
    <t>Odborné vzdělávání pedagogů ve spolupráci se zaměstnavateli</t>
  </si>
  <si>
    <t>Podpora stáží studentů ZČU ve firmách</t>
  </si>
  <si>
    <t>Profilace studijních programů ZČU s ohledem na potřeby zaměstnavatelů</t>
  </si>
  <si>
    <t>Rozvoj spolupráce ZČU se zaměstnavateli</t>
  </si>
  <si>
    <t>Spolupráce SŠ se zaměstnavateli při marketingu technických oborů vůči žákům ZŠ a jejich rodičům</t>
  </si>
  <si>
    <t>Spolupráce škol se zaměstnavateli s vazbou na SRN</t>
  </si>
  <si>
    <t>1.3.2.</t>
  </si>
  <si>
    <t>ŽP</t>
  </si>
  <si>
    <t>4.2.</t>
  </si>
  <si>
    <t>SC 6.5.</t>
  </si>
  <si>
    <t>Řešení problematiky ochrany přírody ve vztahu k využívání území</t>
  </si>
  <si>
    <t>Zvýšení stability a biodiverzity zemědělské krajiny</t>
  </si>
  <si>
    <t>4.3.</t>
  </si>
  <si>
    <t>Biotechnická opatření k eliminaci smyvu půdních částic do vodních toků a ploch</t>
  </si>
  <si>
    <t>SC 6.4.</t>
  </si>
  <si>
    <t xml:space="preserve">Integrovaný management povodí </t>
  </si>
  <si>
    <t>Zvýšení stability a rozmanitosti lesů</t>
  </si>
  <si>
    <t>Aktivita RAP</t>
  </si>
  <si>
    <t>Kód aktivity SRR</t>
  </si>
  <si>
    <t>Název aktivity SRR</t>
  </si>
  <si>
    <t>Kód opatření SRR</t>
  </si>
  <si>
    <t>Název opatření SRR</t>
  </si>
  <si>
    <t>Podpora podnikatelských inkubátorů, inovačních center, inovací samotných, V-T parků, center pro transfer technologií a klastrů</t>
  </si>
  <si>
    <t>1.1</t>
  </si>
  <si>
    <t>Podpora transferu znalostí mezi výzkumným a podnikatelským sektorem</t>
  </si>
  <si>
    <t>1.1.2.</t>
  </si>
  <si>
    <t>Podpora propojování výše zmíněných institucí s univerzitami, včetně rozšíření jejich mezinárodní spolupráce apod.</t>
  </si>
  <si>
    <t>Zvyšování kvality výuky a zlepšování podmínek a ICT vybavení pro rozvoj nadaných studentů a usměrnění jejích přednostní orientace na obory spojené s rozvojem daného regionu 
a jeho rozvojového potenciálu</t>
  </si>
  <si>
    <t>1.2</t>
  </si>
  <si>
    <t>Rozvoj univerzit a výzkumných institucí</t>
  </si>
  <si>
    <t>Podpora výzkumu a vývoje ve veřejných i soukromých institucích, jejich kooperaci apod.</t>
  </si>
  <si>
    <t xml:space="preserve">Rozšiřování integrovaných systémů veřejné dopravy, přestupních terminálů, (zkopírováno) budování uzlů integrované dopravy, výstavba multimodálních terminálů </t>
  </si>
  <si>
    <t>1.3</t>
  </si>
  <si>
    <t>Podpora integrace dopravních systémů</t>
  </si>
  <si>
    <t>Budování infrastruktury pro dopravu v klidu</t>
  </si>
  <si>
    <t>1.3.3.</t>
  </si>
  <si>
    <t>Budování infastruktury pro městskou dopravu</t>
  </si>
  <si>
    <t>1.3.4.</t>
  </si>
  <si>
    <t>Budování infastruktury pro nemotorovou dopravu</t>
  </si>
  <si>
    <t>1.4.1.</t>
  </si>
  <si>
    <t>Doplnění chybějící dopravní infrastruktury</t>
  </si>
  <si>
    <t>1.4</t>
  </si>
  <si>
    <t>Rozšíření a zkvalitnění infrastruktury</t>
  </si>
  <si>
    <t>1.4.2.</t>
  </si>
  <si>
    <t>Doplnění chybějící technické infrastruktury</t>
  </si>
  <si>
    <t>1.4.3.</t>
  </si>
  <si>
    <t>Doplnění chybějících typů podnikatelské infrastruktury</t>
  </si>
  <si>
    <t>1.4.5.</t>
  </si>
  <si>
    <t>Řešení veřejných prostranství 
a zeleně</t>
  </si>
  <si>
    <t>1.5.1.</t>
  </si>
  <si>
    <t>Zvýšení flexibility a zefektivnění vzdělávací soustavy s ohledem na předpokládaný demografický vývoj</t>
  </si>
  <si>
    <t>1.5</t>
  </si>
  <si>
    <t>Adaptabilita trhu práce</t>
  </si>
  <si>
    <t>Vytvoření platformy spolupráce Plzeňského kraje, škol, zaměstnavatelů a dalších partnerů v oblasti lidských zdrojů</t>
  </si>
  <si>
    <t>1.5.2.</t>
  </si>
  <si>
    <t>Zapojení zaměstnavatelů do odborné přípravy a odborného vzdělávání</t>
  </si>
  <si>
    <t>1.5.3.</t>
  </si>
  <si>
    <t>Podpora motivace žáků a studentů zejména tam, kde lze předpokládat vazby na konkrétní segmenty místních trhů práce</t>
  </si>
  <si>
    <t>1.5.5.</t>
  </si>
  <si>
    <t>Integrace trhů práce a spolupráce se zaměstnavateli v územním kontextu</t>
  </si>
  <si>
    <t>1.5.6.</t>
  </si>
  <si>
    <t>Zabránění odlivu mozků, vzdělaných a mladých skupin obyvatelstva mimo území aglomerace</t>
  </si>
  <si>
    <t>2.1.3.</t>
  </si>
  <si>
    <t>Posílení síťového charakteru spojeného s budováním obchvatů, přeložek a nových přístupů pro bezproblémové napojení na páteřní silniční infrastrukturu</t>
  </si>
  <si>
    <t>2.1</t>
  </si>
  <si>
    <t>Modernizace silniční infrastruktury</t>
  </si>
  <si>
    <t>Zvyšování kvality a vybavenosti optimálně dimenzované sítě škol, zdravotnických zařízení a zařízení sociálních služeb s ohledem na demografické trendy a aktuální i budoucí potřeby</t>
  </si>
  <si>
    <t>3.1</t>
  </si>
  <si>
    <t>Zvýšení kvality a vybavenosti veřejnými službami</t>
  </si>
  <si>
    <t>3.1.2.</t>
  </si>
  <si>
    <t>Zlepšení vybavenosti území špičkovými službami v oblasti zdravotnictví a sociální péče</t>
  </si>
  <si>
    <t>3.1.3.</t>
  </si>
  <si>
    <t>Zajištění dostupnosti zdravotnických a sociálních služeb ve venkovském prostoru</t>
  </si>
  <si>
    <t>3.2.1.</t>
  </si>
  <si>
    <t>Rozšiřování nabídky sportovního 
a kulturního vyžití</t>
  </si>
  <si>
    <t>3.2</t>
  </si>
  <si>
    <t>Rozvoj a zlepšování podmínek pro volnočasové aktivity obyvatel a pro využití kulturního potenciálu</t>
  </si>
  <si>
    <t>3.2.2.</t>
  </si>
  <si>
    <t>Provozování neformalizovaných aktivit s důrazem na aktivity cílené na mládež, seniory a znevýhodněné skupiny obyvatel</t>
  </si>
  <si>
    <t>3.2.3.</t>
  </si>
  <si>
    <t>Posilování místní identity, podpora rozvoje a fungování místní komunity</t>
  </si>
  <si>
    <t>3.X.1.</t>
  </si>
  <si>
    <t>Úpravy a rozšiřovaní kapacit bydlení v rozvojových územích pro vybrané znevýhodněné skupiny obyvatel podle specifických místních podmínek</t>
  </si>
  <si>
    <t>3.3</t>
  </si>
  <si>
    <t>Podpora bydlení jako nástroje sociální soudržnosti</t>
  </si>
  <si>
    <t>3.X.2.</t>
  </si>
  <si>
    <t>3.X.3.</t>
  </si>
  <si>
    <t>3.X.4.</t>
  </si>
  <si>
    <t>Zajištění územní dostupnosti 
a adekvátních kapacit veřejných služeb (především vzdělávání a základní zdravotní péče)</t>
  </si>
  <si>
    <t>4.1</t>
  </si>
  <si>
    <t>Zajištění odpovídající kapacity infrastruktury veřejnéch služeb</t>
  </si>
  <si>
    <t>4.1.4.</t>
  </si>
  <si>
    <t>Posílení koordinace sociálních služeb na místní úrovni na bázi meziobecní spolupráce</t>
  </si>
  <si>
    <t>4.1.5.</t>
  </si>
  <si>
    <t>Zkvalitnění služeb trhu práce
a zajištění kapacit a inovativního poskytování veřejných a neveřejných služeb</t>
  </si>
  <si>
    <t>4.2.1.</t>
  </si>
  <si>
    <t>Zajištění odpovídající veřejné dopravy spojující stabilizovaná území 
s regionálními centry</t>
  </si>
  <si>
    <t>4.2</t>
  </si>
  <si>
    <t>Zlepšení vnitřní a vnější obslužnosti území</t>
  </si>
  <si>
    <t>SC 5.4.</t>
  </si>
  <si>
    <t>SC 5.7.</t>
  </si>
  <si>
    <t>4.2.2.</t>
  </si>
  <si>
    <t>Zkvalitnění regionálních a místních dopravních sítí (silnice II. a III. třídy, místní komunikace, cyklostezky)</t>
  </si>
  <si>
    <t>4.2.3.</t>
  </si>
  <si>
    <t xml:space="preserve">Zvýšení technologické úrovně firem pořízením moderních strojů, zařízení, know-how a licencí </t>
  </si>
  <si>
    <t>4.3.1.</t>
  </si>
  <si>
    <t>Vytváření podmínek pro vznik 
a rozvoj malých a středních podniků</t>
  </si>
  <si>
    <t>4.3</t>
  </si>
  <si>
    <t>Podpora inovací v podnikání</t>
  </si>
  <si>
    <t>4.3.2.</t>
  </si>
  <si>
    <t>4.3.4.</t>
  </si>
  <si>
    <t>4.3.5.</t>
  </si>
  <si>
    <t>4.3.6.</t>
  </si>
  <si>
    <t>5.2.2.</t>
  </si>
  <si>
    <t>Zvýšení uplatnění flexibilních forem zaměstnání a prostupného zaměstnání v regionech s vysokou mírou nezaměstnanosti</t>
  </si>
  <si>
    <t>5.2</t>
  </si>
  <si>
    <t>Podpora zvýšení kvality pracovní síly</t>
  </si>
  <si>
    <t>5.3.1.</t>
  </si>
  <si>
    <t>Zajištění adekvátní dopravní dostupnosti a obslužnosti v periferních územích ve vazbě na příslušná centra</t>
  </si>
  <si>
    <t>5.3</t>
  </si>
  <si>
    <t>Zajištění základních služeb a obslužnosti</t>
  </si>
  <si>
    <t>6.3.2.</t>
  </si>
  <si>
    <t>podpora úspor energie ve vazbě na místní podmínky a krajinný potenciál, se zaměřením na zvyšování energetické účinnosti a snížení emisí znečišťujících látek, produkovaných domácnostmi, a na aplikaci inovativních technik v průmyslových sektorech 
a úspory energie včetně sektoru bydlení apod.</t>
  </si>
  <si>
    <t>6.3</t>
  </si>
  <si>
    <t>Využívání obnovitelných zdrojů energie ve vazbě na místní podmínky</t>
  </si>
  <si>
    <t>6.5.5.</t>
  </si>
  <si>
    <t xml:space="preserve">Podpora vodohospodářské infrastruktury </t>
  </si>
  <si>
    <t>6.5</t>
  </si>
  <si>
    <t>Udržitelné užívání vodních zdrojů</t>
  </si>
  <si>
    <t>6.5.6.</t>
  </si>
  <si>
    <t>Retence vody v krajině</t>
  </si>
  <si>
    <t>7.1.3.</t>
  </si>
  <si>
    <t>Realizace aktivit posilujících ekologické funkce a stabilitu území</t>
  </si>
  <si>
    <t>7.1</t>
  </si>
  <si>
    <t xml:space="preserve">Zlepšení kvality prostředí v sídlech, ochrana a rozvoj krajinných hodnot </t>
  </si>
  <si>
    <t>7.1.4.</t>
  </si>
  <si>
    <t>Aktivity proti suchu</t>
  </si>
  <si>
    <t>7.1.5.</t>
  </si>
  <si>
    <t>Rozvoj mimoprodukčních funkcí krajiny a omezení její fragmentace</t>
  </si>
  <si>
    <t>7.2.2.</t>
  </si>
  <si>
    <t>Dobudování vhodných protipovodňových opatření s důrazem na komplexnost řešení a na přírodě blízkých řešeních zahrnujících 
i problematiku svahových pohybů</t>
  </si>
  <si>
    <t>7.2</t>
  </si>
  <si>
    <t xml:space="preserve">Posílení preventivních opatření proti vzniku přírodních pohrom </t>
  </si>
  <si>
    <t>7.3.1.</t>
  </si>
  <si>
    <t>Obnova základních funkcí v území zabezpečovaných v působnosti územních samosprávných celků nebo místních samospráv</t>
  </si>
  <si>
    <t>7.3</t>
  </si>
  <si>
    <t>Obnova území po vzniku živelních pohrom</t>
  </si>
  <si>
    <t>7.3.2.</t>
  </si>
  <si>
    <t>Odstranění nebo omezení možných důsledků pohrom, spočívajících 
v narušení plynulosti, dostupnosti 
a kvality výkonu veřejné správy</t>
  </si>
  <si>
    <t>8.1.2.</t>
  </si>
  <si>
    <t>8.1</t>
  </si>
  <si>
    <t>Zkvalitňování administrativních kapacit veřejné správy</t>
  </si>
  <si>
    <t>SC 4.3.</t>
  </si>
  <si>
    <t>Spolupráce obcí a dalších subjektů v rámci MAS</t>
  </si>
  <si>
    <t>8.2.5.</t>
  </si>
  <si>
    <t>8.2</t>
  </si>
  <si>
    <t>Zkvalitnění systémového rámce podpory regionálního a místního rozvoje</t>
  </si>
  <si>
    <t>9.2.2.</t>
  </si>
  <si>
    <t>vytváření partnerství veřejného, podnikatelského a neziskového sektoru na místní a regionální úrovni</t>
  </si>
  <si>
    <t>9.2</t>
  </si>
  <si>
    <t xml:space="preserve">Podpora  meziobecní a regionální spolupráce  </t>
  </si>
  <si>
    <t>Internacionalizace firem - např. vyhlesání obchodních a technologických partnerů, podnikatelské mise, účasti na mezinárodních kooperačních akcích apod.</t>
  </si>
  <si>
    <t>9.2.6.</t>
  </si>
  <si>
    <t>Zajištění odpovídající veřejné dopravy spojující stabilizovaná území s regionálními centry</t>
  </si>
  <si>
    <t>Zvyšování kvality výuky a zlepšování podmínek a ICT vybavení pro rozvoj nadaných studentů a usměrnění jejích přednostní orientace na obory spojené s rozvojem daného regionu a jeho rozvojového potenciálu</t>
  </si>
  <si>
    <t>Rozvíjení přeshraniční a nadnárodní spolupráce regionů ČR s regiony EU apod.</t>
  </si>
  <si>
    <t>Zajištění územní dostupnosti a adekvátních kapacit veřejných služeb (především vzdělávání a základní zdravotní péče)</t>
  </si>
  <si>
    <t xml:space="preserve">Modernizace správy </t>
  </si>
  <si>
    <t>Podpora integrovaných přístupů 
v rozvoji území</t>
  </si>
  <si>
    <t>Odstranění nebo omezení možných důsledků pohrom, spočívajících v narušení plynulosti, dostupnosti a kvality výkonu veřejné správy</t>
  </si>
  <si>
    <t>Priorita AP PRK (popř.SC)</t>
  </si>
  <si>
    <t>4.1.</t>
  </si>
  <si>
    <t>Revitalizace souboru vybraných památek</t>
  </si>
  <si>
    <t>Rozšiřování/výstavba sdílené infrastruktury pro průmyslový výzkum</t>
  </si>
  <si>
    <t>Rekonstrukce a modernizace silnic II., popř. III. tř.</t>
  </si>
  <si>
    <t>Výstavba silnic silnic II., popř. III. tř.</t>
  </si>
  <si>
    <t>Nová Západočeská galerie</t>
  </si>
  <si>
    <t>Další projekty zefektivnění ochrany a využívání sbírkových a knihovních fondů a jejich zpístupnění</t>
  </si>
  <si>
    <t>Využití ITS pro monitoring a řizení dopravy na regionální silniční síti</t>
  </si>
  <si>
    <t>Infrastruktura pro celoživotní vzdělávání</t>
  </si>
  <si>
    <t>Infrastruktura pro zájmové a neformální vzdělávání mládeže</t>
  </si>
  <si>
    <t>Infrastruktury pro základní vzdělávání</t>
  </si>
  <si>
    <t>Infrastruktura škol a školských zařízení pro střední a vyšší odborné vzdělávání</t>
  </si>
  <si>
    <t>Rozvoj podpůrných služeb pro rozvoj výzkumu, vývoje a inovací - klastry a platformy</t>
  </si>
  <si>
    <t>Realizace místních podpůrných schémat pro podporu spolupráce výzkumných organizací a podniků (KTP)</t>
  </si>
  <si>
    <t>Vybudování nebo rozšíření školících středisek MSP</t>
  </si>
  <si>
    <t>aktivity RAP PK</t>
  </si>
  <si>
    <t>Revitalizace veřejných prostranství a zeleně v sídlech pro zajištění bezbariérovost</t>
  </si>
  <si>
    <t>Zvyšování úrovně technického vybavení a odborné připravenosti složek IZS modernizací vzdělávacích a výcvikových středisek</t>
  </si>
  <si>
    <t>Zvyšování úrovně technického vybavení a odborné připravenosti složek IZS pořízením specializované techniky</t>
  </si>
  <si>
    <t xml:space="preserve">Zvyšování úrovně technického vybavení a odborné připravenosti složek IZS pro zajištění adekvátní odolnosti s důrazem na přizpůsobení se změnám klimatu a novým rizikům </t>
  </si>
  <si>
    <t>Modernizace infrastruktury poskytovatelů zdravotní péče pro zvýšení kvality návazné péče</t>
  </si>
  <si>
    <t>Modernizace infrastruktury poskytovatelů zdravotní péče pro zvýšení kvality vysoce specializované péče</t>
  </si>
  <si>
    <t xml:space="preserve">Zvýšení kapacit předškolního vzdělávání pro zajištění rovných příležitostí </t>
  </si>
  <si>
    <t>Zkvalitňování infrastruktury podnikatelských zón - brownfieldy</t>
  </si>
  <si>
    <t xml:space="preserve">Prevence nezaměstnanosti a nedostatku pracovní síly zlepšenín nabídky cenově dostupných a kvalitních zařízení a služeb péče o děti </t>
  </si>
  <si>
    <t>Odborné vzdělávání pedagogů a studentů ve spolupráci se zaměstnavateli a rozvoj dalších forem spolupráce škol se zaměstnavateli</t>
  </si>
  <si>
    <t>Prevence nezaměstnanosti a nedostatku pracovní síly formou vzdělávání, kariérového poradenství a age managementu v podnicích</t>
  </si>
  <si>
    <t>Podpora sociálního podnikání zlepšením informovanosti, zlepšení kvality a udržitelnosti</t>
  </si>
  <si>
    <t>Řešení problematiky ochrany přírody ve vztahu k využívání území - péče o cenná stanoviště</t>
  </si>
  <si>
    <t>Řešení problematiky ochrany přírody ve vztahu k využívání území - péče o vzácné druhy a jejich biotopy</t>
  </si>
  <si>
    <t>Řešení problematiky ochrany přírody ve vztahu k využívání území - zprůchodnění migračních bariér</t>
  </si>
  <si>
    <t>Městská doprava</t>
  </si>
  <si>
    <t>ITS</t>
  </si>
  <si>
    <t>Regionální silnice</t>
  </si>
  <si>
    <t>Nízkoemisní vozidla</t>
  </si>
  <si>
    <t>Modernizace vzdělávacích středisek IZS</t>
  </si>
  <si>
    <t>Vybavení IZS</t>
  </si>
  <si>
    <t>Adekvátní odolnost IZS</t>
  </si>
  <si>
    <t>Deinstitucionalizace sociálních služeb</t>
  </si>
  <si>
    <t>Infrastruktura pro sociální služby</t>
  </si>
  <si>
    <t>Komunitní centra</t>
  </si>
  <si>
    <t>Sociální podniky</t>
  </si>
  <si>
    <t>Návazná péče</t>
  </si>
  <si>
    <t>Vysoce specializovaná péče</t>
  </si>
  <si>
    <t>Infrastruktury pro celoživotní vzdělávání</t>
  </si>
  <si>
    <t>Navýšení kapacit individualizovaných služeb poskytovaných v rámci komunit neústavního typu</t>
  </si>
  <si>
    <t>Infrastruktura pro předškolní vzdělávání</t>
  </si>
  <si>
    <t>Infrastruktura pro zájmové vzdělávání</t>
  </si>
  <si>
    <t>Infrastruktura pro střední a vyšší odborné vzdělávání</t>
  </si>
  <si>
    <t>Revitalizace vybraných památek</t>
  </si>
  <si>
    <t>Sbírkové a knihovní fondy</t>
  </si>
  <si>
    <t>Podniková výzkumná a vývojová centra</t>
  </si>
  <si>
    <t>Komercializace výsledků výzkumu</t>
  </si>
  <si>
    <t>Sdílená infrastruktura pro průmyslový výzkum</t>
  </si>
  <si>
    <t>Sdílení poznatků mezi podnikovou a výzkumnou sférou</t>
  </si>
  <si>
    <t>Rozvoj sítí spolupráce</t>
  </si>
  <si>
    <t>Služby podpůrné infrastruktury</t>
  </si>
  <si>
    <t>Partnerství pro znalostní transfer mezi podniky a univerzitami</t>
  </si>
  <si>
    <t>Poradenské služby pro začínající podniky</t>
  </si>
  <si>
    <t>Realizace podnikatelských záměrů začínajících podniků</t>
  </si>
  <si>
    <t>Komplexní stavebně-technické rekonstrukce podnikatelských nemovitosti nebo brownfieldů</t>
  </si>
  <si>
    <t>Technické a stavební rekonstrukce brownfiledů</t>
  </si>
  <si>
    <t>Školící střediska</t>
  </si>
  <si>
    <t>Rekonstrukce a rozvoj soustav zásobování teplem</t>
  </si>
  <si>
    <t>Výzkumné projekty v předaplikační fázi</t>
  </si>
  <si>
    <t>Dlouhodobá spolupráce výzkumných organizací s podniky</t>
  </si>
  <si>
    <t>Zařízení a služby péče o děti</t>
  </si>
  <si>
    <t>Budování kapacit sociálních partnerů</t>
  </si>
  <si>
    <t>Odborné praxe a stáže v podnicích</t>
  </si>
  <si>
    <t>Vzdělávání, kariérové poradenství a age management v podnicích</t>
  </si>
  <si>
    <t>Zapojování osob sociálně vyloučených do rozhodování</t>
  </si>
  <si>
    <t>Informovanost o sociálním podnikání a zvýšení jeho kvality</t>
  </si>
  <si>
    <t>Zapojení lokálních aktérů do řešení problémů nezaměstnanosti a sociálního začleňování ve venkovských oblastech</t>
  </si>
  <si>
    <t>Podpora kapacit pro sociální inovace</t>
  </si>
  <si>
    <t>Nové metody řízení lidských zdrojů</t>
  </si>
  <si>
    <t>Péče o cenná stanoviště</t>
  </si>
  <si>
    <t>Péče o vzácné druhy</t>
  </si>
  <si>
    <t>Omezování výskytu invazních druhů</t>
  </si>
  <si>
    <t>Prevence šíření a omezování výskytu invazních druhů</t>
  </si>
  <si>
    <t>Předcházení, minimalizace a náprava škod způsobených zvláště chráněnými druhy živočichů na majetku</t>
  </si>
  <si>
    <t>Přírodě blízká opatření pro zpomalení povrchového odtoku vody</t>
  </si>
  <si>
    <t>Péče o vzácné druhya jejich biotopy vč. obnovy a tvorby těchto biotopů</t>
  </si>
  <si>
    <t>Revitalizace vodních toků a niv</t>
  </si>
  <si>
    <t>Funkčnost krajinných prvků a struktur</t>
  </si>
  <si>
    <t>Zlepšování struktury lesů</t>
  </si>
  <si>
    <t>Zprůchodnění migračních bariér pro živočichy</t>
  </si>
  <si>
    <t>Prevence škod na majetku způsobených zvláště chráněnými druhy živočichů</t>
  </si>
  <si>
    <t>Přípravné, provozní a animační činnosti MAS</t>
  </si>
  <si>
    <t>Aktivity MAS</t>
  </si>
  <si>
    <t>Rekonstrukce vybraných úseků tramvajových tratí a modernizace vybraných částí napájecí soustavy (měnírny Letná, Bory)</t>
  </si>
  <si>
    <t>Specifické aktivity zaměstnanosti</t>
  </si>
  <si>
    <t>Internacionalizace firem (vyhledání obchodních a technologických partnerů, podnikatelské mise, účasti na mezinárodních kooperačních akcích apod.)</t>
  </si>
  <si>
    <t>Aktivity vedoucí ke komercializaci výsledků výzkumu pomocí aktivit ověření proveditelnosti</t>
  </si>
  <si>
    <t>Aktivita SC (zkráceně)</t>
  </si>
  <si>
    <t>Finannčí plán RAP - Plzeňský kraj (16.9.2015)</t>
  </si>
  <si>
    <t>Očekávaná výše podpory z fondů ESI 2014-2020 pro projekty IROP 1.1 do 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</si>
</sst>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right" vertical="top"/>
    </xf>
    <xf numFmtId="0" fontId="5" fillId="0" borderId="25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29" xfId="0" applyFont="1" applyBorder="1" applyAlignment="1">
      <alignment horizontal="right" vertical="top"/>
    </xf>
    <xf numFmtId="0" fontId="5" fillId="0" borderId="30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33" xfId="0" applyFont="1" applyBorder="1" applyAlignment="1" applyProtection="1">
      <alignment vertical="top" wrapText="1"/>
      <protection locked="0"/>
    </xf>
    <xf numFmtId="0" fontId="5" fillId="0" borderId="34" xfId="0" applyFont="1" applyBorder="1" applyAlignment="1">
      <alignment vertical="top" wrapText="1"/>
    </xf>
    <xf numFmtId="0" fontId="5" fillId="0" borderId="14" xfId="0" applyFont="1" applyBorder="1" applyAlignment="1">
      <alignment horizontal="right" vertical="top"/>
    </xf>
    <xf numFmtId="0" fontId="1" fillId="2" borderId="32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right" vertical="top"/>
    </xf>
    <xf numFmtId="0" fontId="5" fillId="0" borderId="20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>
      <alignment horizontal="right" vertical="top"/>
    </xf>
    <xf numFmtId="0" fontId="5" fillId="0" borderId="36" xfId="0" applyFont="1" applyFill="1" applyBorder="1" applyAlignment="1">
      <alignment horizontal="right" vertical="top"/>
    </xf>
    <xf numFmtId="0" fontId="5" fillId="3" borderId="33" xfId="0" applyFont="1" applyFill="1" applyBorder="1" applyAlignment="1">
      <alignment vertical="top" wrapText="1"/>
    </xf>
    <xf numFmtId="0" fontId="5" fillId="3" borderId="14" xfId="0" applyFont="1" applyFill="1" applyBorder="1" applyAlignment="1">
      <alignment horizontal="right" vertical="top"/>
    </xf>
    <xf numFmtId="0" fontId="5" fillId="3" borderId="15" xfId="0" applyFont="1" applyFill="1" applyBorder="1" applyAlignment="1">
      <alignment vertical="top" wrapText="1"/>
    </xf>
    <xf numFmtId="0" fontId="5" fillId="4" borderId="33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>
      <alignment horizontal="right" vertical="top"/>
    </xf>
    <xf numFmtId="0" fontId="5" fillId="4" borderId="15" xfId="0" applyFont="1" applyFill="1" applyBorder="1" applyAlignment="1">
      <alignment vertical="top" wrapText="1"/>
    </xf>
    <xf numFmtId="0" fontId="5" fillId="4" borderId="15" xfId="0" applyFont="1" applyFill="1" applyBorder="1" applyAlignment="1">
      <alignment horizontal="right" vertical="top"/>
    </xf>
    <xf numFmtId="0" fontId="5" fillId="4" borderId="27" xfId="0" applyFont="1" applyFill="1" applyBorder="1" applyAlignment="1">
      <alignment vertical="top" wrapText="1"/>
    </xf>
    <xf numFmtId="0" fontId="5" fillId="5" borderId="33" xfId="0" applyFont="1" applyFill="1" applyBorder="1" applyAlignment="1" applyProtection="1">
      <alignment vertical="top" wrapText="1"/>
      <protection locked="0"/>
    </xf>
    <xf numFmtId="0" fontId="5" fillId="6" borderId="33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>
      <alignment horizontal="right" vertical="top"/>
    </xf>
    <xf numFmtId="0" fontId="5" fillId="6" borderId="15" xfId="0" applyFont="1" applyFill="1" applyBorder="1" applyAlignment="1">
      <alignment vertical="top" wrapText="1"/>
    </xf>
    <xf numFmtId="0" fontId="5" fillId="6" borderId="15" xfId="0" applyFont="1" applyFill="1" applyBorder="1" applyAlignment="1">
      <alignment horizontal="right" vertical="top"/>
    </xf>
    <xf numFmtId="0" fontId="5" fillId="6" borderId="27" xfId="0" applyFont="1" applyFill="1" applyBorder="1" applyAlignment="1">
      <alignment vertical="top" wrapText="1"/>
    </xf>
    <xf numFmtId="0" fontId="5" fillId="6" borderId="33" xfId="0" applyFont="1" applyFill="1" applyBorder="1" applyAlignment="1">
      <alignment vertical="top" wrapText="1"/>
    </xf>
    <xf numFmtId="0" fontId="5" fillId="7" borderId="33" xfId="0" applyFont="1" applyFill="1" applyBorder="1" applyAlignment="1">
      <alignment vertical="top" wrapText="1"/>
    </xf>
    <xf numFmtId="0" fontId="5" fillId="7" borderId="14" xfId="0" applyFont="1" applyFill="1" applyBorder="1" applyAlignment="1">
      <alignment horizontal="right" vertical="top"/>
    </xf>
    <xf numFmtId="0" fontId="5" fillId="7" borderId="15" xfId="0" applyFont="1" applyFill="1" applyBorder="1" applyAlignment="1">
      <alignment vertical="top" wrapText="1"/>
    </xf>
    <xf numFmtId="0" fontId="5" fillId="7" borderId="15" xfId="0" applyFont="1" applyFill="1" applyBorder="1" applyAlignment="1">
      <alignment horizontal="right" vertical="top"/>
    </xf>
    <xf numFmtId="0" fontId="5" fillId="7" borderId="27" xfId="0" applyFont="1" applyFill="1" applyBorder="1" applyAlignment="1">
      <alignment vertical="top" wrapText="1"/>
    </xf>
    <xf numFmtId="0" fontId="5" fillId="7" borderId="33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8" fillId="0" borderId="0" xfId="0" applyFont="1"/>
    <xf numFmtId="0" fontId="3" fillId="2" borderId="22" xfId="0" applyFont="1" applyFill="1" applyBorder="1" applyAlignment="1">
      <alignment horizontal="center" wrapText="1"/>
    </xf>
    <xf numFmtId="0" fontId="7" fillId="0" borderId="24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4" borderId="26" xfId="0" applyFont="1" applyFill="1" applyBorder="1" applyAlignment="1">
      <alignment horizontal="left" vertical="top"/>
    </xf>
    <xf numFmtId="0" fontId="7" fillId="6" borderId="26" xfId="0" applyFont="1" applyFill="1" applyBorder="1" applyAlignment="1">
      <alignment horizontal="left" vertical="top"/>
    </xf>
    <xf numFmtId="0" fontId="7" fillId="7" borderId="26" xfId="0" applyFont="1" applyFill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6" fillId="0" borderId="0" xfId="0" applyFont="1"/>
    <xf numFmtId="0" fontId="3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39" xfId="0" applyFont="1" applyFill="1" applyBorder="1" applyAlignment="1">
      <alignment vertical="top" wrapText="1"/>
    </xf>
    <xf numFmtId="0" fontId="1" fillId="2" borderId="41" xfId="0" applyFont="1" applyFill="1" applyBorder="1" applyAlignment="1">
      <alignment horizontal="center" vertical="center" wrapText="1"/>
    </xf>
    <xf numFmtId="4" fontId="3" fillId="2" borderId="4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vertical="top" wrapText="1"/>
    </xf>
    <xf numFmtId="0" fontId="1" fillId="2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top" wrapText="1"/>
    </xf>
    <xf numFmtId="0" fontId="6" fillId="0" borderId="43" xfId="0" applyFont="1" applyFill="1" applyBorder="1" applyAlignment="1" applyProtection="1">
      <alignment vertical="top" wrapText="1"/>
      <protection locked="0"/>
    </xf>
    <xf numFmtId="0" fontId="6" fillId="0" borderId="43" xfId="0" applyFont="1" applyFill="1" applyBorder="1" applyAlignment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4" fontId="3" fillId="2" borderId="37" xfId="0" applyNumberFormat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1" fontId="6" fillId="0" borderId="6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46" xfId="0" applyFont="1" applyFill="1" applyBorder="1" applyAlignment="1" applyProtection="1">
      <alignment vertical="top" wrapText="1"/>
      <protection locked="0"/>
    </xf>
    <xf numFmtId="0" fontId="6" fillId="0" borderId="4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9" borderId="44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43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6" fillId="9" borderId="46" xfId="0" applyFont="1" applyFill="1" applyBorder="1" applyAlignment="1">
      <alignment vertical="center"/>
    </xf>
    <xf numFmtId="0" fontId="6" fillId="9" borderId="45" xfId="0" applyFont="1" applyFill="1" applyBorder="1" applyAlignment="1">
      <alignment vertical="center"/>
    </xf>
    <xf numFmtId="0" fontId="6" fillId="9" borderId="39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/>
    </xf>
    <xf numFmtId="0" fontId="6" fillId="8" borderId="44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8" borderId="4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zoomScaleNormal="100" workbookViewId="0">
      <pane ySplit="3" topLeftCell="A4" activePane="bottomLeft" state="frozen"/>
      <selection pane="bottomLeft" activeCell="J9" sqref="J9"/>
    </sheetView>
  </sheetViews>
  <sheetFormatPr defaultColWidth="8.85546875" defaultRowHeight="12" x14ac:dyDescent="0.2"/>
  <cols>
    <col min="1" max="1" width="8.42578125" style="56" customWidth="1"/>
    <col min="2" max="2" width="36.28515625" style="1" customWidth="1"/>
    <col min="3" max="3" width="6.85546875" style="1" customWidth="1"/>
    <col min="4" max="4" width="44.42578125" style="4" customWidth="1"/>
    <col min="5" max="5" width="7.5703125" style="1" customWidth="1"/>
    <col min="6" max="6" width="33" style="4" customWidth="1"/>
    <col min="7" max="7" width="5.28515625" style="1" customWidth="1"/>
    <col min="8" max="8" width="6.5703125" style="47" customWidth="1"/>
    <col min="9" max="16384" width="8.85546875" style="1"/>
  </cols>
  <sheetData>
    <row r="1" spans="1:6" ht="13.5" thickBot="1" x14ac:dyDescent="0.25">
      <c r="A1" s="48" t="s">
        <v>3</v>
      </c>
    </row>
    <row r="2" spans="1:6" x14ac:dyDescent="0.2">
      <c r="A2" s="101" t="s">
        <v>4</v>
      </c>
      <c r="B2" s="102"/>
      <c r="C2" s="103" t="s">
        <v>2</v>
      </c>
      <c r="D2" s="104"/>
      <c r="E2" s="104"/>
      <c r="F2" s="105"/>
    </row>
    <row r="3" spans="1:6" ht="34.5" customHeight="1" x14ac:dyDescent="0.2">
      <c r="A3" s="49" t="s">
        <v>316</v>
      </c>
      <c r="B3" s="18" t="s">
        <v>163</v>
      </c>
      <c r="C3" s="19" t="s">
        <v>164</v>
      </c>
      <c r="D3" s="20" t="s">
        <v>165</v>
      </c>
      <c r="E3" s="20" t="s">
        <v>166</v>
      </c>
      <c r="F3" s="21" t="s">
        <v>167</v>
      </c>
    </row>
    <row r="4" spans="1:6" ht="25.5" x14ac:dyDescent="0.2">
      <c r="A4" s="50" t="s">
        <v>133</v>
      </c>
      <c r="B4" s="23" t="s">
        <v>159</v>
      </c>
      <c r="C4" s="24" t="s">
        <v>281</v>
      </c>
      <c r="D4" s="5" t="s">
        <v>282</v>
      </c>
      <c r="E4" s="6" t="s">
        <v>279</v>
      </c>
      <c r="F4" s="9" t="s">
        <v>280</v>
      </c>
    </row>
    <row r="5" spans="1:6" ht="51" x14ac:dyDescent="0.2">
      <c r="A5" s="51" t="s">
        <v>133</v>
      </c>
      <c r="B5" s="15" t="s">
        <v>159</v>
      </c>
      <c r="C5" s="17" t="s">
        <v>285</v>
      </c>
      <c r="D5" s="7" t="s">
        <v>286</v>
      </c>
      <c r="E5" s="8" t="s">
        <v>287</v>
      </c>
      <c r="F5" s="10" t="s">
        <v>288</v>
      </c>
    </row>
    <row r="6" spans="1:6" ht="25.5" x14ac:dyDescent="0.2">
      <c r="A6" s="51" t="s">
        <v>133</v>
      </c>
      <c r="B6" s="14" t="s">
        <v>159</v>
      </c>
      <c r="C6" s="17" t="s">
        <v>189</v>
      </c>
      <c r="D6" s="7" t="s">
        <v>190</v>
      </c>
      <c r="E6" s="8" t="s">
        <v>187</v>
      </c>
      <c r="F6" s="10" t="s">
        <v>188</v>
      </c>
    </row>
    <row r="7" spans="1:6" ht="25.5" x14ac:dyDescent="0.2">
      <c r="A7" s="51" t="s">
        <v>133</v>
      </c>
      <c r="B7" s="14" t="s">
        <v>159</v>
      </c>
      <c r="C7" s="17" t="s">
        <v>271</v>
      </c>
      <c r="D7" s="7" t="s">
        <v>272</v>
      </c>
      <c r="E7" s="8" t="s">
        <v>273</v>
      </c>
      <c r="F7" s="10" t="s">
        <v>274</v>
      </c>
    </row>
    <row r="8" spans="1:6" ht="25.5" x14ac:dyDescent="0.2">
      <c r="A8" s="51" t="s">
        <v>133</v>
      </c>
      <c r="B8" s="14" t="s">
        <v>159</v>
      </c>
      <c r="C8" s="17" t="s">
        <v>275</v>
      </c>
      <c r="D8" s="7" t="s">
        <v>276</v>
      </c>
      <c r="E8" s="8" t="s">
        <v>273</v>
      </c>
      <c r="F8" s="10" t="s">
        <v>274</v>
      </c>
    </row>
    <row r="9" spans="1:6" ht="25.5" x14ac:dyDescent="0.2">
      <c r="A9" s="51" t="s">
        <v>133</v>
      </c>
      <c r="B9" s="14" t="s">
        <v>159</v>
      </c>
      <c r="C9" s="17" t="s">
        <v>249</v>
      </c>
      <c r="D9" s="7" t="s">
        <v>250</v>
      </c>
      <c r="E9" s="8" t="s">
        <v>243</v>
      </c>
      <c r="F9" s="10" t="s">
        <v>244</v>
      </c>
    </row>
    <row r="10" spans="1:6" ht="25.5" x14ac:dyDescent="0.2">
      <c r="A10" s="51" t="s">
        <v>89</v>
      </c>
      <c r="B10" s="15" t="s">
        <v>143</v>
      </c>
      <c r="C10" s="17" t="s">
        <v>237</v>
      </c>
      <c r="D10" s="7" t="s">
        <v>238</v>
      </c>
      <c r="E10" s="8" t="s">
        <v>235</v>
      </c>
      <c r="F10" s="10" t="s">
        <v>236</v>
      </c>
    </row>
    <row r="11" spans="1:6" ht="38.25" x14ac:dyDescent="0.2">
      <c r="A11" s="51" t="s">
        <v>89</v>
      </c>
      <c r="B11" s="15" t="s">
        <v>143</v>
      </c>
      <c r="C11" s="17" t="s">
        <v>223</v>
      </c>
      <c r="D11" s="7" t="s">
        <v>224</v>
      </c>
      <c r="E11" s="8" t="s">
        <v>221</v>
      </c>
      <c r="F11" s="10" t="s">
        <v>222</v>
      </c>
    </row>
    <row r="12" spans="1:6" ht="25.5" x14ac:dyDescent="0.2">
      <c r="A12" s="51" t="s">
        <v>89</v>
      </c>
      <c r="B12" s="15" t="s">
        <v>143</v>
      </c>
      <c r="C12" s="17" t="s">
        <v>217</v>
      </c>
      <c r="D12" s="7" t="s">
        <v>218</v>
      </c>
      <c r="E12" s="8" t="s">
        <v>213</v>
      </c>
      <c r="F12" s="10" t="s">
        <v>214</v>
      </c>
    </row>
    <row r="13" spans="1:6" ht="38.25" x14ac:dyDescent="0.2">
      <c r="A13" s="51" t="s">
        <v>89</v>
      </c>
      <c r="B13" s="15" t="s">
        <v>143</v>
      </c>
      <c r="C13" s="17" t="s">
        <v>123</v>
      </c>
      <c r="D13" s="7" t="s">
        <v>234</v>
      </c>
      <c r="E13" s="8" t="s">
        <v>235</v>
      </c>
      <c r="F13" s="10" t="s">
        <v>236</v>
      </c>
    </row>
    <row r="14" spans="1:6" ht="25.5" x14ac:dyDescent="0.2">
      <c r="A14" s="51" t="s">
        <v>89</v>
      </c>
      <c r="B14" s="15" t="s">
        <v>143</v>
      </c>
      <c r="C14" s="17" t="s">
        <v>215</v>
      </c>
      <c r="D14" s="7" t="s">
        <v>216</v>
      </c>
      <c r="E14" s="8" t="s">
        <v>213</v>
      </c>
      <c r="F14" s="10" t="s">
        <v>214</v>
      </c>
    </row>
    <row r="15" spans="1:6" ht="51" x14ac:dyDescent="0.2">
      <c r="A15" s="51" t="s">
        <v>89</v>
      </c>
      <c r="B15" s="15" t="s">
        <v>143</v>
      </c>
      <c r="C15" s="17" t="s">
        <v>116</v>
      </c>
      <c r="D15" s="7" t="s">
        <v>212</v>
      </c>
      <c r="E15" s="8" t="s">
        <v>213</v>
      </c>
      <c r="F15" s="10" t="s">
        <v>214</v>
      </c>
    </row>
    <row r="16" spans="1:6" ht="38.25" x14ac:dyDescent="0.2">
      <c r="A16" s="51" t="s">
        <v>117</v>
      </c>
      <c r="B16" s="15" t="s">
        <v>118</v>
      </c>
      <c r="C16" s="17" t="s">
        <v>223</v>
      </c>
      <c r="D16" s="7" t="s">
        <v>224</v>
      </c>
      <c r="E16" s="8" t="s">
        <v>221</v>
      </c>
      <c r="F16" s="10" t="s">
        <v>222</v>
      </c>
    </row>
    <row r="17" spans="1:6" ht="25.5" x14ac:dyDescent="0.2">
      <c r="A17" s="51" t="s">
        <v>39</v>
      </c>
      <c r="B17" s="14" t="s">
        <v>40</v>
      </c>
      <c r="C17" s="22" t="s">
        <v>183</v>
      </c>
      <c r="D17" s="7" t="s">
        <v>184</v>
      </c>
      <c r="E17" s="8" t="s">
        <v>178</v>
      </c>
      <c r="F17" s="10" t="s">
        <v>179</v>
      </c>
    </row>
    <row r="18" spans="1:6" ht="38.25" x14ac:dyDescent="0.2">
      <c r="A18" s="51" t="s">
        <v>39</v>
      </c>
      <c r="B18" s="14" t="s">
        <v>41</v>
      </c>
      <c r="C18" s="22" t="s">
        <v>183</v>
      </c>
      <c r="D18" s="7" t="s">
        <v>184</v>
      </c>
      <c r="E18" s="8" t="s">
        <v>178</v>
      </c>
      <c r="F18" s="10" t="s">
        <v>179</v>
      </c>
    </row>
    <row r="19" spans="1:6" ht="89.25" x14ac:dyDescent="0.2">
      <c r="A19" s="51" t="s">
        <v>83</v>
      </c>
      <c r="B19" s="14" t="s">
        <v>84</v>
      </c>
      <c r="C19" s="17" t="s">
        <v>267</v>
      </c>
      <c r="D19" s="7" t="s">
        <v>268</v>
      </c>
      <c r="E19" s="8" t="s">
        <v>269</v>
      </c>
      <c r="F19" s="10" t="s">
        <v>270</v>
      </c>
    </row>
    <row r="20" spans="1:6" ht="38.25" x14ac:dyDescent="0.2">
      <c r="A20" s="51" t="s">
        <v>86</v>
      </c>
      <c r="B20" s="14" t="s">
        <v>87</v>
      </c>
      <c r="C20" s="17" t="s">
        <v>123</v>
      </c>
      <c r="D20" s="7" t="s">
        <v>234</v>
      </c>
      <c r="E20" s="8" t="s">
        <v>235</v>
      </c>
      <c r="F20" s="10" t="s">
        <v>236</v>
      </c>
    </row>
    <row r="21" spans="1:6" ht="51" x14ac:dyDescent="0.2">
      <c r="A21" s="51" t="s">
        <v>86</v>
      </c>
      <c r="B21" s="14" t="s">
        <v>87</v>
      </c>
      <c r="C21" s="17" t="s">
        <v>116</v>
      </c>
      <c r="D21" s="7" t="s">
        <v>212</v>
      </c>
      <c r="E21" s="8" t="s">
        <v>213</v>
      </c>
      <c r="F21" s="10" t="s">
        <v>214</v>
      </c>
    </row>
    <row r="22" spans="1:6" ht="63.75" x14ac:dyDescent="0.2">
      <c r="A22" s="51" t="s">
        <v>86</v>
      </c>
      <c r="B22" s="14" t="s">
        <v>87</v>
      </c>
      <c r="C22" s="17" t="s">
        <v>79</v>
      </c>
      <c r="D22" s="7" t="s">
        <v>310</v>
      </c>
      <c r="E22" s="8" t="s">
        <v>174</v>
      </c>
      <c r="F22" s="10" t="s">
        <v>175</v>
      </c>
    </row>
    <row r="23" spans="1:6" ht="25.5" x14ac:dyDescent="0.2">
      <c r="A23" s="51" t="s">
        <v>79</v>
      </c>
      <c r="B23" s="15" t="s">
        <v>125</v>
      </c>
      <c r="C23" s="17" t="s">
        <v>200</v>
      </c>
      <c r="D23" s="7" t="s">
        <v>201</v>
      </c>
      <c r="E23" s="8" t="s">
        <v>197</v>
      </c>
      <c r="F23" s="10" t="s">
        <v>198</v>
      </c>
    </row>
    <row r="24" spans="1:6" ht="25.5" x14ac:dyDescent="0.2">
      <c r="A24" s="51" t="s">
        <v>79</v>
      </c>
      <c r="B24" s="15" t="s">
        <v>125</v>
      </c>
      <c r="C24" s="17" t="s">
        <v>195</v>
      </c>
      <c r="D24" s="7" t="s">
        <v>196</v>
      </c>
      <c r="E24" s="8" t="s">
        <v>197</v>
      </c>
      <c r="F24" s="10" t="s">
        <v>198</v>
      </c>
    </row>
    <row r="25" spans="1:6" ht="51" x14ac:dyDescent="0.2">
      <c r="A25" s="51" t="s">
        <v>44</v>
      </c>
      <c r="B25" s="14" t="s">
        <v>45</v>
      </c>
      <c r="C25" s="22" t="s">
        <v>141</v>
      </c>
      <c r="D25" s="7" t="s">
        <v>177</v>
      </c>
      <c r="E25" s="8" t="s">
        <v>178</v>
      </c>
      <c r="F25" s="10" t="s">
        <v>179</v>
      </c>
    </row>
    <row r="26" spans="1:6" ht="38.25" x14ac:dyDescent="0.2">
      <c r="A26" s="51" t="s">
        <v>44</v>
      </c>
      <c r="B26" s="14" t="s">
        <v>45</v>
      </c>
      <c r="C26" s="22" t="s">
        <v>263</v>
      </c>
      <c r="D26" s="7" t="s">
        <v>264</v>
      </c>
      <c r="E26" s="8" t="s">
        <v>265</v>
      </c>
      <c r="F26" s="10" t="s">
        <v>266</v>
      </c>
    </row>
    <row r="27" spans="1:6" ht="25.5" x14ac:dyDescent="0.2">
      <c r="A27" s="51" t="s">
        <v>44</v>
      </c>
      <c r="B27" s="26" t="s">
        <v>45</v>
      </c>
      <c r="C27" s="27" t="s">
        <v>241</v>
      </c>
      <c r="D27" s="28" t="s">
        <v>309</v>
      </c>
      <c r="E27" s="8" t="s">
        <v>243</v>
      </c>
      <c r="F27" s="10" t="s">
        <v>244</v>
      </c>
    </row>
    <row r="28" spans="1:6" ht="25.5" x14ac:dyDescent="0.2">
      <c r="A28" s="51" t="s">
        <v>160</v>
      </c>
      <c r="B28" s="15" t="s">
        <v>161</v>
      </c>
      <c r="C28" s="17" t="s">
        <v>281</v>
      </c>
      <c r="D28" s="7" t="s">
        <v>282</v>
      </c>
      <c r="E28" s="8" t="s">
        <v>279</v>
      </c>
      <c r="F28" s="10" t="s">
        <v>280</v>
      </c>
    </row>
    <row r="29" spans="1:6" ht="63.75" x14ac:dyDescent="0.2">
      <c r="A29" s="51" t="s">
        <v>63</v>
      </c>
      <c r="B29" s="15" t="s">
        <v>64</v>
      </c>
      <c r="C29" s="17" t="s">
        <v>255</v>
      </c>
      <c r="D29" s="7" t="s">
        <v>252</v>
      </c>
      <c r="E29" s="8" t="s">
        <v>253</v>
      </c>
      <c r="F29" s="10" t="s">
        <v>254</v>
      </c>
    </row>
    <row r="30" spans="1:6" ht="63.75" x14ac:dyDescent="0.2">
      <c r="A30" s="51" t="s">
        <v>63</v>
      </c>
      <c r="B30" s="15" t="s">
        <v>307</v>
      </c>
      <c r="C30" s="17" t="s">
        <v>308</v>
      </c>
      <c r="D30" s="7" t="s">
        <v>311</v>
      </c>
      <c r="E30" s="8" t="s">
        <v>305</v>
      </c>
      <c r="F30" s="10" t="s">
        <v>306</v>
      </c>
    </row>
    <row r="31" spans="1:6" ht="25.5" x14ac:dyDescent="0.2">
      <c r="A31" s="51" t="s">
        <v>89</v>
      </c>
      <c r="B31" s="15" t="s">
        <v>98</v>
      </c>
      <c r="C31" s="17" t="s">
        <v>237</v>
      </c>
      <c r="D31" s="7" t="s">
        <v>238</v>
      </c>
      <c r="E31" s="8" t="s">
        <v>235</v>
      </c>
      <c r="F31" s="10" t="s">
        <v>236</v>
      </c>
    </row>
    <row r="32" spans="1:6" ht="38.25" x14ac:dyDescent="0.2">
      <c r="A32" s="51" t="s">
        <v>89</v>
      </c>
      <c r="B32" s="15" t="s">
        <v>98</v>
      </c>
      <c r="C32" s="17" t="s">
        <v>223</v>
      </c>
      <c r="D32" s="7" t="s">
        <v>224</v>
      </c>
      <c r="E32" s="8" t="s">
        <v>221</v>
      </c>
      <c r="F32" s="10" t="s">
        <v>222</v>
      </c>
    </row>
    <row r="33" spans="1:6" ht="25.5" x14ac:dyDescent="0.2">
      <c r="A33" s="51" t="s">
        <v>89</v>
      </c>
      <c r="B33" s="15" t="s">
        <v>98</v>
      </c>
      <c r="C33" s="17" t="s">
        <v>217</v>
      </c>
      <c r="D33" s="7" t="s">
        <v>218</v>
      </c>
      <c r="E33" s="8" t="s">
        <v>213</v>
      </c>
      <c r="F33" s="10" t="s">
        <v>214</v>
      </c>
    </row>
    <row r="34" spans="1:6" ht="38.25" x14ac:dyDescent="0.2">
      <c r="A34" s="51" t="s">
        <v>89</v>
      </c>
      <c r="B34" s="15" t="s">
        <v>98</v>
      </c>
      <c r="C34" s="17" t="s">
        <v>123</v>
      </c>
      <c r="D34" s="7" t="s">
        <v>234</v>
      </c>
      <c r="E34" s="8" t="s">
        <v>235</v>
      </c>
      <c r="F34" s="10" t="s">
        <v>236</v>
      </c>
    </row>
    <row r="35" spans="1:6" ht="25.5" x14ac:dyDescent="0.2">
      <c r="A35" s="51" t="s">
        <v>89</v>
      </c>
      <c r="B35" s="15" t="s">
        <v>98</v>
      </c>
      <c r="C35" s="17" t="s">
        <v>215</v>
      </c>
      <c r="D35" s="7" t="s">
        <v>216</v>
      </c>
      <c r="E35" s="8" t="s">
        <v>213</v>
      </c>
      <c r="F35" s="10" t="s">
        <v>214</v>
      </c>
    </row>
    <row r="36" spans="1:6" ht="51" x14ac:dyDescent="0.2">
      <c r="A36" s="51" t="s">
        <v>89</v>
      </c>
      <c r="B36" s="15" t="s">
        <v>98</v>
      </c>
      <c r="C36" s="17" t="s">
        <v>116</v>
      </c>
      <c r="D36" s="7" t="s">
        <v>212</v>
      </c>
      <c r="E36" s="8" t="s">
        <v>213</v>
      </c>
      <c r="F36" s="10" t="s">
        <v>214</v>
      </c>
    </row>
    <row r="37" spans="1:6" ht="38.25" x14ac:dyDescent="0.2">
      <c r="A37" s="51" t="s">
        <v>89</v>
      </c>
      <c r="B37" s="15" t="s">
        <v>99</v>
      </c>
      <c r="C37" s="17" t="s">
        <v>237</v>
      </c>
      <c r="D37" s="7" t="s">
        <v>238</v>
      </c>
      <c r="E37" s="8" t="s">
        <v>235</v>
      </c>
      <c r="F37" s="10" t="s">
        <v>236</v>
      </c>
    </row>
    <row r="38" spans="1:6" ht="38.25" x14ac:dyDescent="0.2">
      <c r="A38" s="51" t="s">
        <v>89</v>
      </c>
      <c r="B38" s="15" t="s">
        <v>99</v>
      </c>
      <c r="C38" s="17" t="s">
        <v>223</v>
      </c>
      <c r="D38" s="7" t="s">
        <v>224</v>
      </c>
      <c r="E38" s="8" t="s">
        <v>221</v>
      </c>
      <c r="F38" s="10" t="s">
        <v>222</v>
      </c>
    </row>
    <row r="39" spans="1:6" ht="38.25" x14ac:dyDescent="0.2">
      <c r="A39" s="51" t="s">
        <v>89</v>
      </c>
      <c r="B39" s="15" t="s">
        <v>99</v>
      </c>
      <c r="C39" s="17" t="s">
        <v>232</v>
      </c>
      <c r="D39" s="7" t="s">
        <v>228</v>
      </c>
      <c r="E39" s="8" t="s">
        <v>229</v>
      </c>
      <c r="F39" s="10" t="s">
        <v>230</v>
      </c>
    </row>
    <row r="40" spans="1:6" ht="38.25" x14ac:dyDescent="0.2">
      <c r="A40" s="51" t="s">
        <v>89</v>
      </c>
      <c r="B40" s="15" t="s">
        <v>99</v>
      </c>
      <c r="C40" s="17" t="s">
        <v>217</v>
      </c>
      <c r="D40" s="7" t="s">
        <v>218</v>
      </c>
      <c r="E40" s="8" t="s">
        <v>213</v>
      </c>
      <c r="F40" s="10" t="s">
        <v>214</v>
      </c>
    </row>
    <row r="41" spans="1:6" ht="38.25" x14ac:dyDescent="0.2">
      <c r="A41" s="51" t="s">
        <v>89</v>
      </c>
      <c r="B41" s="15" t="s">
        <v>99</v>
      </c>
      <c r="C41" s="17" t="s">
        <v>123</v>
      </c>
      <c r="D41" s="7" t="s">
        <v>234</v>
      </c>
      <c r="E41" s="8" t="s">
        <v>235</v>
      </c>
      <c r="F41" s="10" t="s">
        <v>236</v>
      </c>
    </row>
    <row r="42" spans="1:6" ht="38.25" x14ac:dyDescent="0.2">
      <c r="A42" s="51" t="s">
        <v>89</v>
      </c>
      <c r="B42" s="15" t="s">
        <v>99</v>
      </c>
      <c r="C42" s="17" t="s">
        <v>215</v>
      </c>
      <c r="D42" s="7" t="s">
        <v>216</v>
      </c>
      <c r="E42" s="8" t="s">
        <v>213</v>
      </c>
      <c r="F42" s="10" t="s">
        <v>214</v>
      </c>
    </row>
    <row r="43" spans="1:6" ht="51" x14ac:dyDescent="0.2">
      <c r="A43" s="51" t="s">
        <v>89</v>
      </c>
      <c r="B43" s="15" t="s">
        <v>99</v>
      </c>
      <c r="C43" s="17" t="s">
        <v>116</v>
      </c>
      <c r="D43" s="7" t="s">
        <v>212</v>
      </c>
      <c r="E43" s="8" t="s">
        <v>213</v>
      </c>
      <c r="F43" s="10" t="s">
        <v>214</v>
      </c>
    </row>
    <row r="44" spans="1:6" ht="51" x14ac:dyDescent="0.2">
      <c r="A44" s="51" t="s">
        <v>120</v>
      </c>
      <c r="B44" s="14" t="s">
        <v>122</v>
      </c>
      <c r="C44" s="22" t="s">
        <v>293</v>
      </c>
      <c r="D44" s="7" t="s">
        <v>294</v>
      </c>
      <c r="E44" s="8" t="s">
        <v>291</v>
      </c>
      <c r="F44" s="10" t="s">
        <v>292</v>
      </c>
    </row>
    <row r="45" spans="1:6" ht="51" x14ac:dyDescent="0.2">
      <c r="A45" s="52" t="s">
        <v>102</v>
      </c>
      <c r="B45" s="29" t="s">
        <v>103</v>
      </c>
      <c r="C45" s="30" t="s">
        <v>116</v>
      </c>
      <c r="D45" s="31" t="s">
        <v>212</v>
      </c>
      <c r="E45" s="32" t="s">
        <v>213</v>
      </c>
      <c r="F45" s="33" t="s">
        <v>214</v>
      </c>
    </row>
    <row r="46" spans="1:6" ht="25.5" x14ac:dyDescent="0.2">
      <c r="A46" s="51" t="s">
        <v>89</v>
      </c>
      <c r="B46" s="15" t="s">
        <v>93</v>
      </c>
      <c r="C46" s="17" t="s">
        <v>237</v>
      </c>
      <c r="D46" s="7" t="s">
        <v>238</v>
      </c>
      <c r="E46" s="8" t="s">
        <v>235</v>
      </c>
      <c r="F46" s="10" t="s">
        <v>236</v>
      </c>
    </row>
    <row r="47" spans="1:6" ht="38.25" x14ac:dyDescent="0.2">
      <c r="A47" s="51" t="s">
        <v>89</v>
      </c>
      <c r="B47" s="15" t="s">
        <v>93</v>
      </c>
      <c r="C47" s="17" t="s">
        <v>223</v>
      </c>
      <c r="D47" s="7" t="s">
        <v>224</v>
      </c>
      <c r="E47" s="8" t="s">
        <v>221</v>
      </c>
      <c r="F47" s="10" t="s">
        <v>222</v>
      </c>
    </row>
    <row r="48" spans="1:6" ht="25.5" x14ac:dyDescent="0.2">
      <c r="A48" s="51" t="s">
        <v>89</v>
      </c>
      <c r="B48" s="14" t="s">
        <v>93</v>
      </c>
      <c r="C48" s="17" t="s">
        <v>217</v>
      </c>
      <c r="D48" s="7" t="s">
        <v>218</v>
      </c>
      <c r="E48" s="8" t="s">
        <v>213</v>
      </c>
      <c r="F48" s="10" t="s">
        <v>214</v>
      </c>
    </row>
    <row r="49" spans="1:6" ht="38.25" x14ac:dyDescent="0.2">
      <c r="A49" s="51" t="s">
        <v>89</v>
      </c>
      <c r="B49" s="15" t="s">
        <v>93</v>
      </c>
      <c r="C49" s="17" t="s">
        <v>123</v>
      </c>
      <c r="D49" s="7" t="s">
        <v>312</v>
      </c>
      <c r="E49" s="8" t="s">
        <v>235</v>
      </c>
      <c r="F49" s="10" t="s">
        <v>236</v>
      </c>
    </row>
    <row r="50" spans="1:6" ht="25.5" x14ac:dyDescent="0.2">
      <c r="A50" s="51" t="s">
        <v>89</v>
      </c>
      <c r="B50" s="14" t="s">
        <v>93</v>
      </c>
      <c r="C50" s="22" t="s">
        <v>215</v>
      </c>
      <c r="D50" s="7" t="s">
        <v>216</v>
      </c>
      <c r="E50" s="8" t="s">
        <v>213</v>
      </c>
      <c r="F50" s="10" t="s">
        <v>214</v>
      </c>
    </row>
    <row r="51" spans="1:6" ht="51" x14ac:dyDescent="0.2">
      <c r="A51" s="51" t="s">
        <v>89</v>
      </c>
      <c r="B51" s="15" t="s">
        <v>93</v>
      </c>
      <c r="C51" s="22" t="s">
        <v>116</v>
      </c>
      <c r="D51" s="7" t="s">
        <v>212</v>
      </c>
      <c r="E51" s="8" t="s">
        <v>213</v>
      </c>
      <c r="F51" s="10" t="s">
        <v>214</v>
      </c>
    </row>
    <row r="52" spans="1:6" ht="25.5" x14ac:dyDescent="0.2">
      <c r="A52" s="51" t="s">
        <v>24</v>
      </c>
      <c r="B52" s="14" t="s">
        <v>25</v>
      </c>
      <c r="C52" s="22" t="s">
        <v>181</v>
      </c>
      <c r="D52" s="7" t="s">
        <v>182</v>
      </c>
      <c r="E52" s="8" t="s">
        <v>178</v>
      </c>
      <c r="F52" s="10" t="s">
        <v>179</v>
      </c>
    </row>
    <row r="53" spans="1:6" ht="76.5" x14ac:dyDescent="0.2">
      <c r="A53" s="51" t="s">
        <v>89</v>
      </c>
      <c r="B53" s="15" t="s">
        <v>90</v>
      </c>
      <c r="C53" s="22" t="s">
        <v>237</v>
      </c>
      <c r="D53" s="7" t="s">
        <v>238</v>
      </c>
      <c r="E53" s="8" t="s">
        <v>235</v>
      </c>
      <c r="F53" s="10" t="s">
        <v>236</v>
      </c>
    </row>
    <row r="54" spans="1:6" ht="76.5" x14ac:dyDescent="0.2">
      <c r="A54" s="51" t="s">
        <v>89</v>
      </c>
      <c r="B54" s="15" t="s">
        <v>90</v>
      </c>
      <c r="C54" s="22" t="s">
        <v>223</v>
      </c>
      <c r="D54" s="7" t="s">
        <v>224</v>
      </c>
      <c r="E54" s="8" t="s">
        <v>221</v>
      </c>
      <c r="F54" s="10" t="s">
        <v>222</v>
      </c>
    </row>
    <row r="55" spans="1:6" ht="76.5" x14ac:dyDescent="0.2">
      <c r="A55" s="51" t="s">
        <v>89</v>
      </c>
      <c r="B55" s="14" t="s">
        <v>90</v>
      </c>
      <c r="C55" s="22" t="s">
        <v>232</v>
      </c>
      <c r="D55" s="7" t="s">
        <v>228</v>
      </c>
      <c r="E55" s="8" t="s">
        <v>229</v>
      </c>
      <c r="F55" s="10" t="s">
        <v>230</v>
      </c>
    </row>
    <row r="56" spans="1:6" ht="76.5" x14ac:dyDescent="0.2">
      <c r="A56" s="51" t="s">
        <v>89</v>
      </c>
      <c r="B56" s="15" t="s">
        <v>90</v>
      </c>
      <c r="C56" s="22" t="s">
        <v>217</v>
      </c>
      <c r="D56" s="7" t="s">
        <v>218</v>
      </c>
      <c r="E56" s="8" t="s">
        <v>213</v>
      </c>
      <c r="F56" s="10" t="s">
        <v>214</v>
      </c>
    </row>
    <row r="57" spans="1:6" ht="76.5" x14ac:dyDescent="0.2">
      <c r="A57" s="51" t="s">
        <v>89</v>
      </c>
      <c r="B57" s="15" t="s">
        <v>90</v>
      </c>
      <c r="C57" s="22" t="s">
        <v>123</v>
      </c>
      <c r="D57" s="7" t="s">
        <v>234</v>
      </c>
      <c r="E57" s="8" t="s">
        <v>235</v>
      </c>
      <c r="F57" s="10" t="s">
        <v>236</v>
      </c>
    </row>
    <row r="58" spans="1:6" ht="76.5" x14ac:dyDescent="0.2">
      <c r="A58" s="51" t="s">
        <v>89</v>
      </c>
      <c r="B58" s="15" t="s">
        <v>90</v>
      </c>
      <c r="C58" s="22" t="s">
        <v>215</v>
      </c>
      <c r="D58" s="7" t="s">
        <v>216</v>
      </c>
      <c r="E58" s="8" t="s">
        <v>213</v>
      </c>
      <c r="F58" s="10" t="s">
        <v>214</v>
      </c>
    </row>
    <row r="59" spans="1:6" ht="76.5" x14ac:dyDescent="0.2">
      <c r="A59" s="51" t="s">
        <v>89</v>
      </c>
      <c r="B59" s="14" t="s">
        <v>90</v>
      </c>
      <c r="C59" s="22" t="s">
        <v>116</v>
      </c>
      <c r="D59" s="7" t="s">
        <v>212</v>
      </c>
      <c r="E59" s="8" t="s">
        <v>213</v>
      </c>
      <c r="F59" s="10" t="s">
        <v>214</v>
      </c>
    </row>
    <row r="60" spans="1:6" ht="25.5" x14ac:dyDescent="0.2">
      <c r="A60" s="51" t="s">
        <v>89</v>
      </c>
      <c r="B60" s="15" t="s">
        <v>94</v>
      </c>
      <c r="C60" s="17" t="s">
        <v>237</v>
      </c>
      <c r="D60" s="7" t="s">
        <v>238</v>
      </c>
      <c r="E60" s="8" t="s">
        <v>235</v>
      </c>
      <c r="F60" s="10" t="s">
        <v>236</v>
      </c>
    </row>
    <row r="61" spans="1:6" ht="25.5" x14ac:dyDescent="0.2">
      <c r="A61" s="51" t="s">
        <v>89</v>
      </c>
      <c r="B61" s="15" t="s">
        <v>94</v>
      </c>
      <c r="C61" s="17" t="s">
        <v>217</v>
      </c>
      <c r="D61" s="7" t="s">
        <v>218</v>
      </c>
      <c r="E61" s="8" t="s">
        <v>213</v>
      </c>
      <c r="F61" s="10" t="s">
        <v>214</v>
      </c>
    </row>
    <row r="62" spans="1:6" ht="38.25" x14ac:dyDescent="0.2">
      <c r="A62" s="51" t="s">
        <v>89</v>
      </c>
      <c r="B62" s="15" t="s">
        <v>94</v>
      </c>
      <c r="C62" s="17" t="s">
        <v>123</v>
      </c>
      <c r="D62" s="7" t="s">
        <v>234</v>
      </c>
      <c r="E62" s="8" t="s">
        <v>235</v>
      </c>
      <c r="F62" s="10" t="s">
        <v>236</v>
      </c>
    </row>
    <row r="63" spans="1:6" ht="25.5" x14ac:dyDescent="0.2">
      <c r="A63" s="51" t="s">
        <v>89</v>
      </c>
      <c r="B63" s="15" t="s">
        <v>94</v>
      </c>
      <c r="C63" s="17" t="s">
        <v>215</v>
      </c>
      <c r="D63" s="7" t="s">
        <v>216</v>
      </c>
      <c r="E63" s="8" t="s">
        <v>213</v>
      </c>
      <c r="F63" s="10" t="s">
        <v>214</v>
      </c>
    </row>
    <row r="64" spans="1:6" ht="51" x14ac:dyDescent="0.2">
      <c r="A64" s="51" t="s">
        <v>89</v>
      </c>
      <c r="B64" s="15" t="s">
        <v>94</v>
      </c>
      <c r="C64" s="17" t="s">
        <v>116</v>
      </c>
      <c r="D64" s="7" t="s">
        <v>212</v>
      </c>
      <c r="E64" s="8" t="s">
        <v>213</v>
      </c>
      <c r="F64" s="10" t="s">
        <v>214</v>
      </c>
    </row>
    <row r="65" spans="1:6" ht="25.5" x14ac:dyDescent="0.2">
      <c r="A65" s="51" t="s">
        <v>24</v>
      </c>
      <c r="B65" s="14" t="s">
        <v>26</v>
      </c>
      <c r="C65" s="22" t="s">
        <v>181</v>
      </c>
      <c r="D65" s="7" t="s">
        <v>182</v>
      </c>
      <c r="E65" s="8" t="s">
        <v>178</v>
      </c>
      <c r="F65" s="10" t="s">
        <v>179</v>
      </c>
    </row>
    <row r="66" spans="1:6" ht="38.25" x14ac:dyDescent="0.2">
      <c r="A66" s="51" t="s">
        <v>246</v>
      </c>
      <c r="B66" s="14" t="s">
        <v>42</v>
      </c>
      <c r="C66" s="22" t="s">
        <v>241</v>
      </c>
      <c r="D66" s="7" t="s">
        <v>242</v>
      </c>
      <c r="E66" s="8" t="s">
        <v>243</v>
      </c>
      <c r="F66" s="10" t="s">
        <v>244</v>
      </c>
    </row>
    <row r="67" spans="1:6" ht="38.25" x14ac:dyDescent="0.2">
      <c r="A67" s="51" t="s">
        <v>79</v>
      </c>
      <c r="B67" s="14" t="s">
        <v>146</v>
      </c>
      <c r="C67" s="17" t="s">
        <v>202</v>
      </c>
      <c r="D67" s="7" t="s">
        <v>203</v>
      </c>
      <c r="E67" s="8" t="s">
        <v>197</v>
      </c>
      <c r="F67" s="10" t="s">
        <v>198</v>
      </c>
    </row>
    <row r="68" spans="1:6" ht="25.5" x14ac:dyDescent="0.2">
      <c r="A68" s="51" t="s">
        <v>79</v>
      </c>
      <c r="B68" s="15" t="s">
        <v>146</v>
      </c>
      <c r="C68" s="17" t="s">
        <v>200</v>
      </c>
      <c r="D68" s="7" t="s">
        <v>201</v>
      </c>
      <c r="E68" s="8" t="s">
        <v>197</v>
      </c>
      <c r="F68" s="10" t="s">
        <v>198</v>
      </c>
    </row>
    <row r="69" spans="1:6" ht="25.5" x14ac:dyDescent="0.2">
      <c r="A69" s="51" t="s">
        <v>79</v>
      </c>
      <c r="B69" s="15" t="s">
        <v>146</v>
      </c>
      <c r="C69" s="17" t="s">
        <v>195</v>
      </c>
      <c r="D69" s="7" t="s">
        <v>196</v>
      </c>
      <c r="E69" s="8" t="s">
        <v>197</v>
      </c>
      <c r="F69" s="10" t="s">
        <v>198</v>
      </c>
    </row>
    <row r="70" spans="1:6" ht="51" x14ac:dyDescent="0.2">
      <c r="A70" s="51" t="s">
        <v>44</v>
      </c>
      <c r="B70" s="14" t="s">
        <v>46</v>
      </c>
      <c r="C70" s="22" t="s">
        <v>141</v>
      </c>
      <c r="D70" s="7" t="s">
        <v>177</v>
      </c>
      <c r="E70" s="8" t="s">
        <v>178</v>
      </c>
      <c r="F70" s="10" t="s">
        <v>179</v>
      </c>
    </row>
    <row r="71" spans="1:6" ht="38.25" x14ac:dyDescent="0.2">
      <c r="A71" s="51" t="s">
        <v>44</v>
      </c>
      <c r="B71" s="14" t="s">
        <v>46</v>
      </c>
      <c r="C71" s="22" t="s">
        <v>263</v>
      </c>
      <c r="D71" s="7" t="s">
        <v>264</v>
      </c>
      <c r="E71" s="8" t="s">
        <v>265</v>
      </c>
      <c r="F71" s="10" t="s">
        <v>266</v>
      </c>
    </row>
    <row r="72" spans="1:6" ht="38.25" x14ac:dyDescent="0.2">
      <c r="A72" s="51" t="s">
        <v>44</v>
      </c>
      <c r="B72" s="26" t="s">
        <v>46</v>
      </c>
      <c r="C72" s="27" t="s">
        <v>241</v>
      </c>
      <c r="D72" s="28" t="s">
        <v>242</v>
      </c>
      <c r="E72" s="8" t="s">
        <v>243</v>
      </c>
      <c r="F72" s="10" t="s">
        <v>244</v>
      </c>
    </row>
    <row r="73" spans="1:6" ht="25.5" x14ac:dyDescent="0.2">
      <c r="A73" s="51" t="s">
        <v>56</v>
      </c>
      <c r="B73" s="15" t="s">
        <v>57</v>
      </c>
      <c r="C73" s="17" t="s">
        <v>86</v>
      </c>
      <c r="D73" s="7" t="s">
        <v>176</v>
      </c>
      <c r="E73" s="8" t="s">
        <v>174</v>
      </c>
      <c r="F73" s="10" t="s">
        <v>175</v>
      </c>
    </row>
    <row r="74" spans="1:6" ht="25.5" x14ac:dyDescent="0.2">
      <c r="A74" s="51" t="s">
        <v>56</v>
      </c>
      <c r="B74" s="15" t="s">
        <v>57</v>
      </c>
      <c r="C74" s="17" t="s">
        <v>251</v>
      </c>
      <c r="D74" s="7" t="s">
        <v>252</v>
      </c>
      <c r="E74" s="8" t="s">
        <v>253</v>
      </c>
      <c r="F74" s="10" t="s">
        <v>254</v>
      </c>
    </row>
    <row r="75" spans="1:6" ht="63.75" x14ac:dyDescent="0.2">
      <c r="A75" s="51" t="s">
        <v>56</v>
      </c>
      <c r="B75" s="15" t="s">
        <v>132</v>
      </c>
      <c r="C75" s="17" t="s">
        <v>79</v>
      </c>
      <c r="D75" s="7" t="s">
        <v>173</v>
      </c>
      <c r="E75" s="8" t="s">
        <v>174</v>
      </c>
      <c r="F75" s="10" t="s">
        <v>175</v>
      </c>
    </row>
    <row r="76" spans="1:6" ht="38.25" x14ac:dyDescent="0.2">
      <c r="A76" s="51" t="s">
        <v>63</v>
      </c>
      <c r="B76" s="34" t="s">
        <v>101</v>
      </c>
      <c r="C76" s="17" t="s">
        <v>231</v>
      </c>
      <c r="D76" s="7" t="s">
        <v>228</v>
      </c>
      <c r="E76" s="8" t="s">
        <v>229</v>
      </c>
      <c r="F76" s="10" t="s">
        <v>230</v>
      </c>
    </row>
    <row r="77" spans="1:6" ht="38.25" x14ac:dyDescent="0.2">
      <c r="A77" s="51" t="s">
        <v>63</v>
      </c>
      <c r="B77" s="34" t="s">
        <v>101</v>
      </c>
      <c r="C77" s="17" t="s">
        <v>233</v>
      </c>
      <c r="D77" s="7" t="s">
        <v>228</v>
      </c>
      <c r="E77" s="8" t="s">
        <v>229</v>
      </c>
      <c r="F77" s="10" t="s">
        <v>230</v>
      </c>
    </row>
    <row r="78" spans="1:6" ht="25.5" x14ac:dyDescent="0.2">
      <c r="A78" s="51" t="s">
        <v>63</v>
      </c>
      <c r="B78" s="34" t="s">
        <v>101</v>
      </c>
      <c r="C78" s="17" t="s">
        <v>255</v>
      </c>
      <c r="D78" s="7" t="s">
        <v>252</v>
      </c>
      <c r="E78" s="8" t="s">
        <v>253</v>
      </c>
      <c r="F78" s="10" t="s">
        <v>254</v>
      </c>
    </row>
    <row r="79" spans="1:6" ht="25.5" x14ac:dyDescent="0.2">
      <c r="A79" s="51" t="s">
        <v>63</v>
      </c>
      <c r="B79" s="34" t="s">
        <v>101</v>
      </c>
      <c r="C79" s="17" t="s">
        <v>257</v>
      </c>
      <c r="D79" s="7" t="s">
        <v>252</v>
      </c>
      <c r="E79" s="8" t="s">
        <v>253</v>
      </c>
      <c r="F79" s="10" t="s">
        <v>254</v>
      </c>
    </row>
    <row r="80" spans="1:6" ht="38.25" x14ac:dyDescent="0.2">
      <c r="A80" s="51" t="s">
        <v>63</v>
      </c>
      <c r="B80" s="34" t="s">
        <v>101</v>
      </c>
      <c r="C80" s="17" t="s">
        <v>259</v>
      </c>
      <c r="D80" s="7" t="s">
        <v>260</v>
      </c>
      <c r="E80" s="8" t="s">
        <v>261</v>
      </c>
      <c r="F80" s="10" t="s">
        <v>262</v>
      </c>
    </row>
    <row r="81" spans="1:6" ht="63.75" x14ac:dyDescent="0.2">
      <c r="A81" s="51" t="s">
        <v>86</v>
      </c>
      <c r="B81" s="14" t="s">
        <v>147</v>
      </c>
      <c r="C81" s="17" t="s">
        <v>79</v>
      </c>
      <c r="D81" s="7" t="s">
        <v>173</v>
      </c>
      <c r="E81" s="8" t="s">
        <v>174</v>
      </c>
      <c r="F81" s="10" t="s">
        <v>175</v>
      </c>
    </row>
    <row r="82" spans="1:6" ht="51" x14ac:dyDescent="0.2">
      <c r="A82" s="51" t="s">
        <v>24</v>
      </c>
      <c r="B82" s="14" t="s">
        <v>51</v>
      </c>
      <c r="C82" s="22" t="s">
        <v>141</v>
      </c>
      <c r="D82" s="7" t="s">
        <v>177</v>
      </c>
      <c r="E82" s="8" t="s">
        <v>178</v>
      </c>
      <c r="F82" s="10" t="s">
        <v>179</v>
      </c>
    </row>
    <row r="83" spans="1:6" ht="38.25" x14ac:dyDescent="0.2">
      <c r="A83" s="51" t="s">
        <v>24</v>
      </c>
      <c r="B83" s="14" t="s">
        <v>51</v>
      </c>
      <c r="C83" s="22" t="s">
        <v>263</v>
      </c>
      <c r="D83" s="7" t="s">
        <v>264</v>
      </c>
      <c r="E83" s="8" t="s">
        <v>265</v>
      </c>
      <c r="F83" s="10" t="s">
        <v>266</v>
      </c>
    </row>
    <row r="84" spans="1:6" ht="38.25" x14ac:dyDescent="0.2">
      <c r="A84" s="51" t="s">
        <v>24</v>
      </c>
      <c r="B84" s="14" t="s">
        <v>51</v>
      </c>
      <c r="C84" s="22" t="s">
        <v>241</v>
      </c>
      <c r="D84" s="7" t="s">
        <v>309</v>
      </c>
      <c r="E84" s="8" t="s">
        <v>243</v>
      </c>
      <c r="F84" s="10" t="s">
        <v>244</v>
      </c>
    </row>
    <row r="85" spans="1:6" ht="51" x14ac:dyDescent="0.2">
      <c r="A85" s="51" t="s">
        <v>24</v>
      </c>
      <c r="B85" s="14" t="s">
        <v>52</v>
      </c>
      <c r="C85" s="22" t="s">
        <v>141</v>
      </c>
      <c r="D85" s="7" t="s">
        <v>177</v>
      </c>
      <c r="E85" s="8" t="s">
        <v>178</v>
      </c>
      <c r="F85" s="10" t="s">
        <v>179</v>
      </c>
    </row>
    <row r="86" spans="1:6" ht="38.25" x14ac:dyDescent="0.2">
      <c r="A86" s="51" t="s">
        <v>24</v>
      </c>
      <c r="B86" s="14" t="s">
        <v>52</v>
      </c>
      <c r="C86" s="22" t="s">
        <v>263</v>
      </c>
      <c r="D86" s="7" t="s">
        <v>264</v>
      </c>
      <c r="E86" s="8" t="s">
        <v>265</v>
      </c>
      <c r="F86" s="10" t="s">
        <v>266</v>
      </c>
    </row>
    <row r="87" spans="1:6" ht="38.25" x14ac:dyDescent="0.2">
      <c r="A87" s="51" t="s">
        <v>24</v>
      </c>
      <c r="B87" s="14" t="s">
        <v>52</v>
      </c>
      <c r="C87" s="22" t="s">
        <v>241</v>
      </c>
      <c r="D87" s="7" t="s">
        <v>242</v>
      </c>
      <c r="E87" s="8" t="s">
        <v>243</v>
      </c>
      <c r="F87" s="10" t="s">
        <v>244</v>
      </c>
    </row>
    <row r="88" spans="1:6" ht="25.5" x14ac:dyDescent="0.2">
      <c r="A88" s="51" t="s">
        <v>24</v>
      </c>
      <c r="B88" s="14" t="s">
        <v>53</v>
      </c>
      <c r="C88" s="22" t="s">
        <v>152</v>
      </c>
      <c r="D88" s="7" t="s">
        <v>180</v>
      </c>
      <c r="E88" s="8" t="s">
        <v>178</v>
      </c>
      <c r="F88" s="10" t="s">
        <v>179</v>
      </c>
    </row>
    <row r="89" spans="1:6" ht="38.25" x14ac:dyDescent="0.2">
      <c r="A89" s="51" t="s">
        <v>110</v>
      </c>
      <c r="B89" s="14" t="s">
        <v>111</v>
      </c>
      <c r="C89" s="17" t="s">
        <v>259</v>
      </c>
      <c r="D89" s="7" t="s">
        <v>260</v>
      </c>
      <c r="E89" s="8" t="s">
        <v>261</v>
      </c>
      <c r="F89" s="10" t="s">
        <v>262</v>
      </c>
    </row>
    <row r="90" spans="1:6" ht="25.5" x14ac:dyDescent="0.2">
      <c r="A90" s="51" t="s">
        <v>89</v>
      </c>
      <c r="B90" s="15" t="s">
        <v>95</v>
      </c>
      <c r="C90" s="17" t="s">
        <v>237</v>
      </c>
      <c r="D90" s="7" t="s">
        <v>238</v>
      </c>
      <c r="E90" s="8" t="s">
        <v>235</v>
      </c>
      <c r="F90" s="10" t="s">
        <v>236</v>
      </c>
    </row>
    <row r="91" spans="1:6" ht="38.25" x14ac:dyDescent="0.2">
      <c r="A91" s="51" t="s">
        <v>89</v>
      </c>
      <c r="B91" s="15" t="s">
        <v>95</v>
      </c>
      <c r="C91" s="17" t="s">
        <v>223</v>
      </c>
      <c r="D91" s="7" t="s">
        <v>224</v>
      </c>
      <c r="E91" s="8" t="s">
        <v>221</v>
      </c>
      <c r="F91" s="10" t="s">
        <v>222</v>
      </c>
    </row>
    <row r="92" spans="1:6" ht="38.25" x14ac:dyDescent="0.2">
      <c r="A92" s="51" t="s">
        <v>89</v>
      </c>
      <c r="B92" s="15" t="s">
        <v>95</v>
      </c>
      <c r="C92" s="17" t="s">
        <v>232</v>
      </c>
      <c r="D92" s="7" t="s">
        <v>228</v>
      </c>
      <c r="E92" s="8" t="s">
        <v>229</v>
      </c>
      <c r="F92" s="10" t="s">
        <v>230</v>
      </c>
    </row>
    <row r="93" spans="1:6" ht="25.5" x14ac:dyDescent="0.2">
      <c r="A93" s="51" t="s">
        <v>89</v>
      </c>
      <c r="B93" s="15" t="s">
        <v>95</v>
      </c>
      <c r="C93" s="17" t="s">
        <v>217</v>
      </c>
      <c r="D93" s="7" t="s">
        <v>218</v>
      </c>
      <c r="E93" s="8" t="s">
        <v>213</v>
      </c>
      <c r="F93" s="10" t="s">
        <v>214</v>
      </c>
    </row>
    <row r="94" spans="1:6" ht="38.25" x14ac:dyDescent="0.2">
      <c r="A94" s="51" t="s">
        <v>89</v>
      </c>
      <c r="B94" s="15" t="s">
        <v>95</v>
      </c>
      <c r="C94" s="17" t="s">
        <v>123</v>
      </c>
      <c r="D94" s="7" t="s">
        <v>234</v>
      </c>
      <c r="E94" s="8" t="s">
        <v>235</v>
      </c>
      <c r="F94" s="10" t="s">
        <v>236</v>
      </c>
    </row>
    <row r="95" spans="1:6" ht="25.5" x14ac:dyDescent="0.2">
      <c r="A95" s="51" t="s">
        <v>89</v>
      </c>
      <c r="B95" s="15" t="s">
        <v>95</v>
      </c>
      <c r="C95" s="17" t="s">
        <v>215</v>
      </c>
      <c r="D95" s="7" t="s">
        <v>216</v>
      </c>
      <c r="E95" s="8" t="s">
        <v>213</v>
      </c>
      <c r="F95" s="10" t="s">
        <v>214</v>
      </c>
    </row>
    <row r="96" spans="1:6" ht="51" x14ac:dyDescent="0.2">
      <c r="A96" s="51" t="s">
        <v>89</v>
      </c>
      <c r="B96" s="15" t="s">
        <v>95</v>
      </c>
      <c r="C96" s="17" t="s">
        <v>116</v>
      </c>
      <c r="D96" s="7" t="s">
        <v>212</v>
      </c>
      <c r="E96" s="8" t="s">
        <v>213</v>
      </c>
      <c r="F96" s="10" t="s">
        <v>214</v>
      </c>
    </row>
    <row r="97" spans="1:6" ht="38.25" x14ac:dyDescent="0.2">
      <c r="A97" s="51" t="s">
        <v>106</v>
      </c>
      <c r="B97" s="14" t="s">
        <v>107</v>
      </c>
      <c r="C97" s="17" t="s">
        <v>239</v>
      </c>
      <c r="D97" s="7" t="s">
        <v>240</v>
      </c>
      <c r="E97" s="8" t="s">
        <v>235</v>
      </c>
      <c r="F97" s="10" t="s">
        <v>236</v>
      </c>
    </row>
    <row r="98" spans="1:6" ht="76.5" x14ac:dyDescent="0.2">
      <c r="A98" s="53" t="s">
        <v>63</v>
      </c>
      <c r="B98" s="35" t="s">
        <v>68</v>
      </c>
      <c r="C98" s="36" t="s">
        <v>251</v>
      </c>
      <c r="D98" s="37" t="s">
        <v>252</v>
      </c>
      <c r="E98" s="38" t="s">
        <v>253</v>
      </c>
      <c r="F98" s="39" t="s">
        <v>254</v>
      </c>
    </row>
    <row r="99" spans="1:6" ht="25.5" x14ac:dyDescent="0.2">
      <c r="A99" s="51" t="s">
        <v>127</v>
      </c>
      <c r="B99" s="15" t="s">
        <v>128</v>
      </c>
      <c r="C99" s="17" t="s">
        <v>295</v>
      </c>
      <c r="D99" s="7" t="s">
        <v>313</v>
      </c>
      <c r="E99" s="8" t="s">
        <v>296</v>
      </c>
      <c r="F99" s="10" t="s">
        <v>297</v>
      </c>
    </row>
    <row r="100" spans="1:6" ht="38.25" x14ac:dyDescent="0.2">
      <c r="A100" s="53" t="s">
        <v>106</v>
      </c>
      <c r="B100" s="40" t="s">
        <v>108</v>
      </c>
      <c r="C100" s="36" t="s">
        <v>259</v>
      </c>
      <c r="D100" s="37" t="s">
        <v>260</v>
      </c>
      <c r="E100" s="38" t="s">
        <v>261</v>
      </c>
      <c r="F100" s="39" t="s">
        <v>262</v>
      </c>
    </row>
    <row r="101" spans="1:6" ht="38.25" x14ac:dyDescent="0.2">
      <c r="A101" s="51" t="s">
        <v>86</v>
      </c>
      <c r="B101" s="14" t="s">
        <v>148</v>
      </c>
      <c r="C101" s="17" t="s">
        <v>123</v>
      </c>
      <c r="D101" s="7" t="s">
        <v>312</v>
      </c>
      <c r="E101" s="8" t="s">
        <v>235</v>
      </c>
      <c r="F101" s="10" t="s">
        <v>236</v>
      </c>
    </row>
    <row r="102" spans="1:6" ht="51" x14ac:dyDescent="0.2">
      <c r="A102" s="51" t="s">
        <v>86</v>
      </c>
      <c r="B102" s="14" t="s">
        <v>148</v>
      </c>
      <c r="C102" s="17" t="s">
        <v>116</v>
      </c>
      <c r="D102" s="7" t="s">
        <v>212</v>
      </c>
      <c r="E102" s="8" t="s">
        <v>213</v>
      </c>
      <c r="F102" s="10" t="s">
        <v>214</v>
      </c>
    </row>
    <row r="103" spans="1:6" ht="63.75" x14ac:dyDescent="0.2">
      <c r="A103" s="51" t="s">
        <v>86</v>
      </c>
      <c r="B103" s="14" t="s">
        <v>148</v>
      </c>
      <c r="C103" s="17" t="s">
        <v>79</v>
      </c>
      <c r="D103" s="7" t="s">
        <v>310</v>
      </c>
      <c r="E103" s="8" t="s">
        <v>174</v>
      </c>
      <c r="F103" s="10" t="s">
        <v>175</v>
      </c>
    </row>
    <row r="104" spans="1:6" ht="25.5" x14ac:dyDescent="0.2">
      <c r="A104" s="51" t="s">
        <v>245</v>
      </c>
      <c r="B104" s="14" t="s">
        <v>29</v>
      </c>
      <c r="C104" s="22" t="s">
        <v>241</v>
      </c>
      <c r="D104" s="7" t="s">
        <v>309</v>
      </c>
      <c r="E104" s="8" t="s">
        <v>243</v>
      </c>
      <c r="F104" s="10" t="s">
        <v>244</v>
      </c>
    </row>
    <row r="105" spans="1:6" ht="51" x14ac:dyDescent="0.2">
      <c r="A105" s="51" t="s">
        <v>31</v>
      </c>
      <c r="B105" s="14" t="s">
        <v>32</v>
      </c>
      <c r="C105" s="22" t="s">
        <v>185</v>
      </c>
      <c r="D105" s="7" t="s">
        <v>186</v>
      </c>
      <c r="E105" s="8" t="s">
        <v>187</v>
      </c>
      <c r="F105" s="10" t="s">
        <v>188</v>
      </c>
    </row>
    <row r="106" spans="1:6" ht="51" x14ac:dyDescent="0.2">
      <c r="A106" s="51" t="s">
        <v>31</v>
      </c>
      <c r="B106" s="14" t="s">
        <v>32</v>
      </c>
      <c r="C106" s="22" t="s">
        <v>247</v>
      </c>
      <c r="D106" s="7" t="s">
        <v>248</v>
      </c>
      <c r="E106" s="8" t="s">
        <v>243</v>
      </c>
      <c r="F106" s="10" t="s">
        <v>244</v>
      </c>
    </row>
    <row r="107" spans="1:6" ht="38.25" x14ac:dyDescent="0.2">
      <c r="A107" s="51" t="s">
        <v>133</v>
      </c>
      <c r="B107" s="15" t="s">
        <v>134</v>
      </c>
      <c r="C107" s="17" t="s">
        <v>189</v>
      </c>
      <c r="D107" s="7" t="s">
        <v>190</v>
      </c>
      <c r="E107" s="8" t="s">
        <v>187</v>
      </c>
      <c r="F107" s="10" t="s">
        <v>188</v>
      </c>
    </row>
    <row r="108" spans="1:6" ht="38.25" x14ac:dyDescent="0.2">
      <c r="A108" s="51" t="s">
        <v>133</v>
      </c>
      <c r="B108" s="15" t="s">
        <v>134</v>
      </c>
      <c r="C108" s="17" t="s">
        <v>271</v>
      </c>
      <c r="D108" s="7" t="s">
        <v>272</v>
      </c>
      <c r="E108" s="8" t="s">
        <v>273</v>
      </c>
      <c r="F108" s="10" t="s">
        <v>274</v>
      </c>
    </row>
    <row r="109" spans="1:6" ht="38.25" x14ac:dyDescent="0.2">
      <c r="A109" s="51" t="s">
        <v>133</v>
      </c>
      <c r="B109" s="15" t="s">
        <v>134</v>
      </c>
      <c r="C109" s="17" t="s">
        <v>249</v>
      </c>
      <c r="D109" s="7" t="s">
        <v>250</v>
      </c>
      <c r="E109" s="8" t="s">
        <v>243</v>
      </c>
      <c r="F109" s="10" t="s">
        <v>244</v>
      </c>
    </row>
    <row r="110" spans="1:6" ht="38.25" x14ac:dyDescent="0.2">
      <c r="A110" s="53" t="s">
        <v>58</v>
      </c>
      <c r="B110" s="35" t="s">
        <v>59</v>
      </c>
      <c r="C110" s="36" t="s">
        <v>105</v>
      </c>
      <c r="D110" s="37" t="s">
        <v>168</v>
      </c>
      <c r="E110" s="38" t="s">
        <v>169</v>
      </c>
      <c r="F110" s="39" t="s">
        <v>170</v>
      </c>
    </row>
    <row r="111" spans="1:6" ht="25.5" x14ac:dyDescent="0.2">
      <c r="A111" s="51" t="s">
        <v>63</v>
      </c>
      <c r="B111" s="15" t="s">
        <v>76</v>
      </c>
      <c r="C111" s="17" t="s">
        <v>191</v>
      </c>
      <c r="D111" s="7" t="s">
        <v>192</v>
      </c>
      <c r="E111" s="8" t="s">
        <v>187</v>
      </c>
      <c r="F111" s="10" t="s">
        <v>188</v>
      </c>
    </row>
    <row r="112" spans="1:6" ht="25.5" x14ac:dyDescent="0.2">
      <c r="A112" s="51" t="s">
        <v>63</v>
      </c>
      <c r="B112" s="15" t="s">
        <v>76</v>
      </c>
      <c r="C112" s="17" t="s">
        <v>255</v>
      </c>
      <c r="D112" s="7" t="s">
        <v>252</v>
      </c>
      <c r="E112" s="8" t="s">
        <v>253</v>
      </c>
      <c r="F112" s="10" t="s">
        <v>254</v>
      </c>
    </row>
    <row r="113" spans="1:6" ht="38.25" x14ac:dyDescent="0.2">
      <c r="A113" s="51" t="s">
        <v>56</v>
      </c>
      <c r="B113" s="15" t="s">
        <v>66</v>
      </c>
      <c r="C113" s="17" t="s">
        <v>171</v>
      </c>
      <c r="D113" s="7" t="s">
        <v>172</v>
      </c>
      <c r="E113" s="8" t="s">
        <v>169</v>
      </c>
      <c r="F113" s="10" t="s">
        <v>170</v>
      </c>
    </row>
    <row r="114" spans="1:6" ht="25.5" x14ac:dyDescent="0.2">
      <c r="A114" s="51" t="s">
        <v>24</v>
      </c>
      <c r="B114" s="14" t="s">
        <v>27</v>
      </c>
      <c r="C114" s="22" t="s">
        <v>181</v>
      </c>
      <c r="D114" s="7" t="s">
        <v>182</v>
      </c>
      <c r="E114" s="8" t="s">
        <v>178</v>
      </c>
      <c r="F114" s="10" t="s">
        <v>179</v>
      </c>
    </row>
    <row r="115" spans="1:6" ht="25.5" x14ac:dyDescent="0.2">
      <c r="A115" s="51" t="s">
        <v>36</v>
      </c>
      <c r="B115" s="14" t="s">
        <v>37</v>
      </c>
      <c r="C115" s="22" t="s">
        <v>193</v>
      </c>
      <c r="D115" s="7" t="s">
        <v>194</v>
      </c>
      <c r="E115" s="8" t="s">
        <v>187</v>
      </c>
      <c r="F115" s="10" t="s">
        <v>188</v>
      </c>
    </row>
    <row r="116" spans="1:6" ht="38.25" x14ac:dyDescent="0.2">
      <c r="A116" s="53" t="s">
        <v>129</v>
      </c>
      <c r="B116" s="35" t="s">
        <v>130</v>
      </c>
      <c r="C116" s="36" t="s">
        <v>227</v>
      </c>
      <c r="D116" s="37" t="s">
        <v>228</v>
      </c>
      <c r="E116" s="38" t="s">
        <v>229</v>
      </c>
      <c r="F116" s="39" t="s">
        <v>230</v>
      </c>
    </row>
    <row r="117" spans="1:6" ht="38.25" x14ac:dyDescent="0.2">
      <c r="A117" s="51" t="s">
        <v>135</v>
      </c>
      <c r="B117" s="15" t="s">
        <v>136</v>
      </c>
      <c r="C117" s="17" t="s">
        <v>202</v>
      </c>
      <c r="D117" s="7" t="s">
        <v>203</v>
      </c>
      <c r="E117" s="8" t="s">
        <v>197</v>
      </c>
      <c r="F117" s="10" t="s">
        <v>198</v>
      </c>
    </row>
    <row r="118" spans="1:6" ht="38.25" x14ac:dyDescent="0.2">
      <c r="A118" s="51" t="s">
        <v>19</v>
      </c>
      <c r="B118" s="15" t="s">
        <v>20</v>
      </c>
      <c r="C118" s="17" t="s">
        <v>225</v>
      </c>
      <c r="D118" s="7" t="s">
        <v>226</v>
      </c>
      <c r="E118" s="8" t="s">
        <v>221</v>
      </c>
      <c r="F118" s="10" t="s">
        <v>222</v>
      </c>
    </row>
    <row r="119" spans="1:6" ht="38.25" x14ac:dyDescent="0.2">
      <c r="A119" s="51" t="s">
        <v>19</v>
      </c>
      <c r="B119" s="15" t="s">
        <v>20</v>
      </c>
      <c r="C119" s="17" t="s">
        <v>219</v>
      </c>
      <c r="D119" s="7" t="s">
        <v>220</v>
      </c>
      <c r="E119" s="8" t="s">
        <v>221</v>
      </c>
      <c r="F119" s="10" t="s">
        <v>222</v>
      </c>
    </row>
    <row r="120" spans="1:6" ht="25.5" x14ac:dyDescent="0.2">
      <c r="A120" s="51" t="s">
        <v>19</v>
      </c>
      <c r="B120" s="15" t="s">
        <v>20</v>
      </c>
      <c r="C120" s="17" t="s">
        <v>258</v>
      </c>
      <c r="D120" s="7" t="s">
        <v>252</v>
      </c>
      <c r="E120" s="8" t="s">
        <v>253</v>
      </c>
      <c r="F120" s="10" t="s">
        <v>254</v>
      </c>
    </row>
    <row r="121" spans="1:6" ht="25.5" x14ac:dyDescent="0.2">
      <c r="A121" s="51" t="s">
        <v>63</v>
      </c>
      <c r="B121" s="15" t="s">
        <v>72</v>
      </c>
      <c r="C121" s="17" t="s">
        <v>255</v>
      </c>
      <c r="D121" s="7" t="s">
        <v>252</v>
      </c>
      <c r="E121" s="8" t="s">
        <v>253</v>
      </c>
      <c r="F121" s="10" t="s">
        <v>254</v>
      </c>
    </row>
    <row r="122" spans="1:6" ht="38.25" x14ac:dyDescent="0.2">
      <c r="A122" s="53" t="s">
        <v>58</v>
      </c>
      <c r="B122" s="35" t="s">
        <v>65</v>
      </c>
      <c r="C122" s="36" t="s">
        <v>105</v>
      </c>
      <c r="D122" s="37" t="s">
        <v>168</v>
      </c>
      <c r="E122" s="38" t="s">
        <v>169</v>
      </c>
      <c r="F122" s="39" t="s">
        <v>170</v>
      </c>
    </row>
    <row r="123" spans="1:6" ht="38.25" x14ac:dyDescent="0.2">
      <c r="A123" s="51" t="s">
        <v>56</v>
      </c>
      <c r="B123" s="15" t="s">
        <v>60</v>
      </c>
      <c r="C123" s="17" t="s">
        <v>171</v>
      </c>
      <c r="D123" s="7" t="s">
        <v>172</v>
      </c>
      <c r="E123" s="8" t="s">
        <v>169</v>
      </c>
      <c r="F123" s="10" t="s">
        <v>170</v>
      </c>
    </row>
    <row r="124" spans="1:6" ht="38.25" x14ac:dyDescent="0.2">
      <c r="A124" s="51" t="s">
        <v>56</v>
      </c>
      <c r="B124" s="15" t="s">
        <v>61</v>
      </c>
      <c r="C124" s="17" t="s">
        <v>105</v>
      </c>
      <c r="D124" s="7" t="s">
        <v>168</v>
      </c>
      <c r="E124" s="8" t="s">
        <v>169</v>
      </c>
      <c r="F124" s="10" t="s">
        <v>170</v>
      </c>
    </row>
    <row r="125" spans="1:6" ht="38.25" x14ac:dyDescent="0.2">
      <c r="A125" s="51" t="s">
        <v>56</v>
      </c>
      <c r="B125" s="15" t="s">
        <v>61</v>
      </c>
      <c r="C125" s="17" t="s">
        <v>256</v>
      </c>
      <c r="D125" s="7" t="s">
        <v>252</v>
      </c>
      <c r="E125" s="8" t="s">
        <v>253</v>
      </c>
      <c r="F125" s="10" t="s">
        <v>254</v>
      </c>
    </row>
    <row r="126" spans="1:6" ht="25.5" x14ac:dyDescent="0.2">
      <c r="A126" s="53" t="s">
        <v>63</v>
      </c>
      <c r="B126" s="35" t="s">
        <v>69</v>
      </c>
      <c r="C126" s="36" t="s">
        <v>251</v>
      </c>
      <c r="D126" s="37" t="s">
        <v>252</v>
      </c>
      <c r="E126" s="38" t="s">
        <v>253</v>
      </c>
      <c r="F126" s="39" t="s">
        <v>254</v>
      </c>
    </row>
    <row r="127" spans="1:6" ht="63.75" x14ac:dyDescent="0.2">
      <c r="A127" s="51" t="s">
        <v>86</v>
      </c>
      <c r="B127" s="14" t="s">
        <v>149</v>
      </c>
      <c r="C127" s="17" t="s">
        <v>79</v>
      </c>
      <c r="D127" s="7" t="s">
        <v>173</v>
      </c>
      <c r="E127" s="8" t="s">
        <v>174</v>
      </c>
      <c r="F127" s="10" t="s">
        <v>175</v>
      </c>
    </row>
    <row r="128" spans="1:6" ht="38.25" x14ac:dyDescent="0.2">
      <c r="A128" s="51" t="s">
        <v>138</v>
      </c>
      <c r="B128" s="15" t="s">
        <v>139</v>
      </c>
      <c r="C128" s="17" t="s">
        <v>227</v>
      </c>
      <c r="D128" s="7" t="s">
        <v>228</v>
      </c>
      <c r="E128" s="8" t="s">
        <v>229</v>
      </c>
      <c r="F128" s="10" t="s">
        <v>230</v>
      </c>
    </row>
    <row r="129" spans="1:6" ht="25.5" x14ac:dyDescent="0.2">
      <c r="A129" s="53" t="s">
        <v>155</v>
      </c>
      <c r="B129" s="35" t="s">
        <v>156</v>
      </c>
      <c r="C129" s="36" t="s">
        <v>277</v>
      </c>
      <c r="D129" s="37" t="s">
        <v>278</v>
      </c>
      <c r="E129" s="38" t="s">
        <v>279</v>
      </c>
      <c r="F129" s="39" t="s">
        <v>280</v>
      </c>
    </row>
    <row r="130" spans="1:6" ht="38.25" x14ac:dyDescent="0.2">
      <c r="A130" s="54" t="s">
        <v>298</v>
      </c>
      <c r="B130" s="41" t="s">
        <v>299</v>
      </c>
      <c r="C130" s="42" t="s">
        <v>300</v>
      </c>
      <c r="D130" s="43" t="s">
        <v>314</v>
      </c>
      <c r="E130" s="44" t="s">
        <v>301</v>
      </c>
      <c r="F130" s="45" t="s">
        <v>302</v>
      </c>
    </row>
    <row r="131" spans="1:6" ht="38.25" x14ac:dyDescent="0.2">
      <c r="A131" s="53" t="s">
        <v>79</v>
      </c>
      <c r="B131" s="40" t="s">
        <v>150</v>
      </c>
      <c r="C131" s="36" t="s">
        <v>202</v>
      </c>
      <c r="D131" s="37" t="s">
        <v>203</v>
      </c>
      <c r="E131" s="38" t="s">
        <v>197</v>
      </c>
      <c r="F131" s="39" t="s">
        <v>198</v>
      </c>
    </row>
    <row r="132" spans="1:6" ht="38.25" x14ac:dyDescent="0.2">
      <c r="A132" s="53" t="s">
        <v>79</v>
      </c>
      <c r="B132" s="40" t="s">
        <v>150</v>
      </c>
      <c r="C132" s="36" t="s">
        <v>200</v>
      </c>
      <c r="D132" s="37" t="s">
        <v>201</v>
      </c>
      <c r="E132" s="38" t="s">
        <v>197</v>
      </c>
      <c r="F132" s="39" t="s">
        <v>198</v>
      </c>
    </row>
    <row r="133" spans="1:6" ht="38.25" x14ac:dyDescent="0.2">
      <c r="A133" s="53" t="s">
        <v>79</v>
      </c>
      <c r="B133" s="40" t="s">
        <v>150</v>
      </c>
      <c r="C133" s="36" t="s">
        <v>195</v>
      </c>
      <c r="D133" s="37" t="s">
        <v>196</v>
      </c>
      <c r="E133" s="38" t="s">
        <v>197</v>
      </c>
      <c r="F133" s="39" t="s">
        <v>198</v>
      </c>
    </row>
    <row r="134" spans="1:6" ht="25.5" x14ac:dyDescent="0.2">
      <c r="A134" s="54" t="s">
        <v>80</v>
      </c>
      <c r="B134" s="46" t="s">
        <v>81</v>
      </c>
      <c r="C134" s="42" t="s">
        <v>200</v>
      </c>
      <c r="D134" s="43" t="s">
        <v>201</v>
      </c>
      <c r="E134" s="44" t="s">
        <v>197</v>
      </c>
      <c r="F134" s="45" t="s">
        <v>198</v>
      </c>
    </row>
    <row r="135" spans="1:6" ht="38.25" x14ac:dyDescent="0.2">
      <c r="A135" s="51" t="s">
        <v>79</v>
      </c>
      <c r="B135" s="14" t="s">
        <v>151</v>
      </c>
      <c r="C135" s="17" t="s">
        <v>202</v>
      </c>
      <c r="D135" s="7" t="s">
        <v>203</v>
      </c>
      <c r="E135" s="8" t="s">
        <v>197</v>
      </c>
      <c r="F135" s="10" t="s">
        <v>198</v>
      </c>
    </row>
    <row r="136" spans="1:6" ht="25.5" x14ac:dyDescent="0.2">
      <c r="A136" s="51" t="s">
        <v>79</v>
      </c>
      <c r="B136" s="14" t="s">
        <v>151</v>
      </c>
      <c r="C136" s="17" t="s">
        <v>200</v>
      </c>
      <c r="D136" s="7" t="s">
        <v>201</v>
      </c>
      <c r="E136" s="8" t="s">
        <v>197</v>
      </c>
      <c r="F136" s="10" t="s">
        <v>198</v>
      </c>
    </row>
    <row r="137" spans="1:6" ht="25.5" x14ac:dyDescent="0.2">
      <c r="A137" s="51" t="s">
        <v>79</v>
      </c>
      <c r="B137" s="14" t="s">
        <v>151</v>
      </c>
      <c r="C137" s="17" t="s">
        <v>195</v>
      </c>
      <c r="D137" s="7" t="s">
        <v>196</v>
      </c>
      <c r="E137" s="8" t="s">
        <v>197</v>
      </c>
      <c r="F137" s="10" t="s">
        <v>198</v>
      </c>
    </row>
    <row r="138" spans="1:6" ht="63.75" x14ac:dyDescent="0.2">
      <c r="A138" s="51" t="s">
        <v>86</v>
      </c>
      <c r="B138" s="15" t="s">
        <v>144</v>
      </c>
      <c r="C138" s="17" t="s">
        <v>79</v>
      </c>
      <c r="D138" s="7" t="s">
        <v>173</v>
      </c>
      <c r="E138" s="8" t="s">
        <v>174</v>
      </c>
      <c r="F138" s="10" t="s">
        <v>175</v>
      </c>
    </row>
    <row r="139" spans="1:6" ht="38.25" x14ac:dyDescent="0.2">
      <c r="A139" s="53" t="s">
        <v>58</v>
      </c>
      <c r="B139" s="40" t="s">
        <v>88</v>
      </c>
      <c r="C139" s="36" t="s">
        <v>105</v>
      </c>
      <c r="D139" s="37" t="s">
        <v>168</v>
      </c>
      <c r="E139" s="38" t="s">
        <v>169</v>
      </c>
      <c r="F139" s="39" t="s">
        <v>170</v>
      </c>
    </row>
    <row r="140" spans="1:6" ht="25.5" x14ac:dyDescent="0.2">
      <c r="A140" s="51" t="s">
        <v>89</v>
      </c>
      <c r="B140" s="15" t="s">
        <v>91</v>
      </c>
      <c r="C140" s="22" t="s">
        <v>237</v>
      </c>
      <c r="D140" s="7" t="s">
        <v>238</v>
      </c>
      <c r="E140" s="8" t="s">
        <v>235</v>
      </c>
      <c r="F140" s="10" t="s">
        <v>236</v>
      </c>
    </row>
    <row r="141" spans="1:6" ht="38.25" x14ac:dyDescent="0.2">
      <c r="A141" s="51" t="s">
        <v>89</v>
      </c>
      <c r="B141" s="14" t="s">
        <v>91</v>
      </c>
      <c r="C141" s="22" t="s">
        <v>223</v>
      </c>
      <c r="D141" s="7" t="s">
        <v>224</v>
      </c>
      <c r="E141" s="8" t="s">
        <v>221</v>
      </c>
      <c r="F141" s="10" t="s">
        <v>222</v>
      </c>
    </row>
    <row r="142" spans="1:6" ht="25.5" x14ac:dyDescent="0.2">
      <c r="A142" s="51" t="s">
        <v>89</v>
      </c>
      <c r="B142" s="15" t="s">
        <v>91</v>
      </c>
      <c r="C142" s="22" t="s">
        <v>217</v>
      </c>
      <c r="D142" s="7" t="s">
        <v>218</v>
      </c>
      <c r="E142" s="8" t="s">
        <v>213</v>
      </c>
      <c r="F142" s="10" t="s">
        <v>214</v>
      </c>
    </row>
    <row r="143" spans="1:6" ht="38.25" x14ac:dyDescent="0.2">
      <c r="A143" s="51" t="s">
        <v>89</v>
      </c>
      <c r="B143" s="15" t="s">
        <v>91</v>
      </c>
      <c r="C143" s="22" t="s">
        <v>123</v>
      </c>
      <c r="D143" s="7" t="s">
        <v>234</v>
      </c>
      <c r="E143" s="8" t="s">
        <v>235</v>
      </c>
      <c r="F143" s="10" t="s">
        <v>236</v>
      </c>
    </row>
    <row r="144" spans="1:6" ht="25.5" x14ac:dyDescent="0.2">
      <c r="A144" s="51" t="s">
        <v>89</v>
      </c>
      <c r="B144" s="15" t="s">
        <v>91</v>
      </c>
      <c r="C144" s="22" t="s">
        <v>215</v>
      </c>
      <c r="D144" s="7" t="s">
        <v>216</v>
      </c>
      <c r="E144" s="8" t="s">
        <v>213</v>
      </c>
      <c r="F144" s="10" t="s">
        <v>214</v>
      </c>
    </row>
    <row r="145" spans="1:6" ht="51" x14ac:dyDescent="0.2">
      <c r="A145" s="51" t="s">
        <v>89</v>
      </c>
      <c r="B145" s="15" t="s">
        <v>91</v>
      </c>
      <c r="C145" s="22" t="s">
        <v>116</v>
      </c>
      <c r="D145" s="7" t="s">
        <v>212</v>
      </c>
      <c r="E145" s="8" t="s">
        <v>213</v>
      </c>
      <c r="F145" s="10" t="s">
        <v>214</v>
      </c>
    </row>
    <row r="146" spans="1:6" ht="38.25" x14ac:dyDescent="0.2">
      <c r="A146" s="51" t="s">
        <v>89</v>
      </c>
      <c r="B146" s="15" t="s">
        <v>92</v>
      </c>
      <c r="C146" s="22" t="s">
        <v>237</v>
      </c>
      <c r="D146" s="7" t="s">
        <v>238</v>
      </c>
      <c r="E146" s="8" t="s">
        <v>235</v>
      </c>
      <c r="F146" s="10" t="s">
        <v>236</v>
      </c>
    </row>
    <row r="147" spans="1:6" ht="38.25" x14ac:dyDescent="0.2">
      <c r="A147" s="51" t="s">
        <v>89</v>
      </c>
      <c r="B147" s="15" t="s">
        <v>92</v>
      </c>
      <c r="C147" s="22" t="s">
        <v>223</v>
      </c>
      <c r="D147" s="7" t="s">
        <v>224</v>
      </c>
      <c r="E147" s="8" t="s">
        <v>221</v>
      </c>
      <c r="F147" s="10" t="s">
        <v>222</v>
      </c>
    </row>
    <row r="148" spans="1:6" ht="38.25" x14ac:dyDescent="0.2">
      <c r="A148" s="51" t="s">
        <v>89</v>
      </c>
      <c r="B148" s="15" t="s">
        <v>92</v>
      </c>
      <c r="C148" s="22" t="s">
        <v>217</v>
      </c>
      <c r="D148" s="7" t="s">
        <v>218</v>
      </c>
      <c r="E148" s="8" t="s">
        <v>213</v>
      </c>
      <c r="F148" s="10" t="s">
        <v>214</v>
      </c>
    </row>
    <row r="149" spans="1:6" ht="38.25" x14ac:dyDescent="0.2">
      <c r="A149" s="51" t="s">
        <v>89</v>
      </c>
      <c r="B149" s="15" t="s">
        <v>92</v>
      </c>
      <c r="C149" s="22" t="s">
        <v>123</v>
      </c>
      <c r="D149" s="7" t="s">
        <v>234</v>
      </c>
      <c r="E149" s="8" t="s">
        <v>235</v>
      </c>
      <c r="F149" s="10" t="s">
        <v>236</v>
      </c>
    </row>
    <row r="150" spans="1:6" ht="38.25" x14ac:dyDescent="0.2">
      <c r="A150" s="51" t="s">
        <v>89</v>
      </c>
      <c r="B150" s="15" t="s">
        <v>92</v>
      </c>
      <c r="C150" s="22" t="s">
        <v>215</v>
      </c>
      <c r="D150" s="7" t="s">
        <v>216</v>
      </c>
      <c r="E150" s="8" t="s">
        <v>213</v>
      </c>
      <c r="F150" s="10" t="s">
        <v>214</v>
      </c>
    </row>
    <row r="151" spans="1:6" ht="51" x14ac:dyDescent="0.2">
      <c r="A151" s="51" t="s">
        <v>89</v>
      </c>
      <c r="B151" s="15" t="s">
        <v>92</v>
      </c>
      <c r="C151" s="22" t="s">
        <v>116</v>
      </c>
      <c r="D151" s="7" t="s">
        <v>212</v>
      </c>
      <c r="E151" s="8" t="s">
        <v>213</v>
      </c>
      <c r="F151" s="10" t="s">
        <v>214</v>
      </c>
    </row>
    <row r="152" spans="1:6" ht="51" x14ac:dyDescent="0.2">
      <c r="A152" s="51" t="s">
        <v>44</v>
      </c>
      <c r="B152" s="14" t="s">
        <v>47</v>
      </c>
      <c r="C152" s="22" t="s">
        <v>141</v>
      </c>
      <c r="D152" s="7" t="s">
        <v>177</v>
      </c>
      <c r="E152" s="8" t="s">
        <v>178</v>
      </c>
      <c r="F152" s="10" t="s">
        <v>179</v>
      </c>
    </row>
    <row r="153" spans="1:6" ht="38.25" x14ac:dyDescent="0.2">
      <c r="A153" s="51" t="s">
        <v>44</v>
      </c>
      <c r="B153" s="14" t="s">
        <v>47</v>
      </c>
      <c r="C153" s="22" t="s">
        <v>263</v>
      </c>
      <c r="D153" s="7" t="s">
        <v>264</v>
      </c>
      <c r="E153" s="8" t="s">
        <v>265</v>
      </c>
      <c r="F153" s="10" t="s">
        <v>266</v>
      </c>
    </row>
    <row r="154" spans="1:6" ht="38.25" x14ac:dyDescent="0.2">
      <c r="A154" s="51" t="s">
        <v>44</v>
      </c>
      <c r="B154" s="14" t="s">
        <v>47</v>
      </c>
      <c r="C154" s="22" t="s">
        <v>241</v>
      </c>
      <c r="D154" s="7" t="s">
        <v>242</v>
      </c>
      <c r="E154" s="8" t="s">
        <v>243</v>
      </c>
      <c r="F154" s="10" t="s">
        <v>244</v>
      </c>
    </row>
    <row r="155" spans="1:6" ht="38.25" x14ac:dyDescent="0.2">
      <c r="A155" s="51" t="s">
        <v>63</v>
      </c>
      <c r="B155" s="14" t="s">
        <v>114</v>
      </c>
      <c r="C155" s="17" t="s">
        <v>204</v>
      </c>
      <c r="D155" s="7" t="s">
        <v>205</v>
      </c>
      <c r="E155" s="8" t="s">
        <v>197</v>
      </c>
      <c r="F155" s="10" t="s">
        <v>198</v>
      </c>
    </row>
    <row r="156" spans="1:6" ht="38.25" x14ac:dyDescent="0.2">
      <c r="A156" s="51" t="s">
        <v>63</v>
      </c>
      <c r="B156" s="15" t="s">
        <v>114</v>
      </c>
      <c r="C156" s="17" t="s">
        <v>303</v>
      </c>
      <c r="D156" s="7" t="s">
        <v>304</v>
      </c>
      <c r="E156" s="8" t="s">
        <v>305</v>
      </c>
      <c r="F156" s="10" t="s">
        <v>306</v>
      </c>
    </row>
    <row r="157" spans="1:6" ht="38.25" x14ac:dyDescent="0.2">
      <c r="A157" s="51" t="s">
        <v>63</v>
      </c>
      <c r="B157" s="14" t="s">
        <v>114</v>
      </c>
      <c r="C157" s="17" t="s">
        <v>206</v>
      </c>
      <c r="D157" s="7" t="s">
        <v>207</v>
      </c>
      <c r="E157" s="8" t="s">
        <v>197</v>
      </c>
      <c r="F157" s="10" t="s">
        <v>198</v>
      </c>
    </row>
    <row r="158" spans="1:6" ht="38.25" x14ac:dyDescent="0.2">
      <c r="A158" s="51" t="s">
        <v>63</v>
      </c>
      <c r="B158" s="14" t="s">
        <v>114</v>
      </c>
      <c r="C158" s="17" t="s">
        <v>239</v>
      </c>
      <c r="D158" s="7" t="s">
        <v>240</v>
      </c>
      <c r="E158" s="8" t="s">
        <v>235</v>
      </c>
      <c r="F158" s="10" t="s">
        <v>236</v>
      </c>
    </row>
    <row r="159" spans="1:6" ht="38.25" x14ac:dyDescent="0.2">
      <c r="A159" s="51" t="s">
        <v>63</v>
      </c>
      <c r="B159" s="15" t="s">
        <v>115</v>
      </c>
      <c r="C159" s="17" t="s">
        <v>255</v>
      </c>
      <c r="D159" s="7" t="s">
        <v>252</v>
      </c>
      <c r="E159" s="8" t="s">
        <v>253</v>
      </c>
      <c r="F159" s="10" t="s">
        <v>254</v>
      </c>
    </row>
    <row r="160" spans="1:6" ht="63.75" x14ac:dyDescent="0.2">
      <c r="A160" s="51" t="s">
        <v>63</v>
      </c>
      <c r="B160" s="15" t="s">
        <v>74</v>
      </c>
      <c r="C160" s="17" t="s">
        <v>255</v>
      </c>
      <c r="D160" s="7" t="s">
        <v>252</v>
      </c>
      <c r="E160" s="8" t="s">
        <v>253</v>
      </c>
      <c r="F160" s="10" t="s">
        <v>254</v>
      </c>
    </row>
    <row r="161" spans="1:6" ht="38.25" x14ac:dyDescent="0.2">
      <c r="A161" s="51" t="s">
        <v>63</v>
      </c>
      <c r="B161" s="15" t="s">
        <v>75</v>
      </c>
      <c r="C161" s="17" t="s">
        <v>105</v>
      </c>
      <c r="D161" s="7" t="s">
        <v>168</v>
      </c>
      <c r="E161" s="8" t="s">
        <v>169</v>
      </c>
      <c r="F161" s="10" t="s">
        <v>170</v>
      </c>
    </row>
    <row r="162" spans="1:6" ht="38.25" x14ac:dyDescent="0.2">
      <c r="A162" s="51" t="s">
        <v>63</v>
      </c>
      <c r="B162" s="15" t="s">
        <v>75</v>
      </c>
      <c r="C162" s="17" t="s">
        <v>256</v>
      </c>
      <c r="D162" s="7" t="s">
        <v>252</v>
      </c>
      <c r="E162" s="8" t="s">
        <v>253</v>
      </c>
      <c r="F162" s="10" t="s">
        <v>254</v>
      </c>
    </row>
    <row r="163" spans="1:6" ht="38.25" x14ac:dyDescent="0.2">
      <c r="A163" s="51" t="s">
        <v>246</v>
      </c>
      <c r="B163" s="14" t="s">
        <v>54</v>
      </c>
      <c r="C163" s="22" t="s">
        <v>241</v>
      </c>
      <c r="D163" s="7" t="s">
        <v>242</v>
      </c>
      <c r="E163" s="8" t="s">
        <v>243</v>
      </c>
      <c r="F163" s="10" t="s">
        <v>244</v>
      </c>
    </row>
    <row r="164" spans="1:6" ht="63.75" x14ac:dyDescent="0.2">
      <c r="A164" s="51" t="s">
        <v>89</v>
      </c>
      <c r="B164" s="14" t="s">
        <v>96</v>
      </c>
      <c r="C164" s="17" t="s">
        <v>237</v>
      </c>
      <c r="D164" s="7" t="s">
        <v>238</v>
      </c>
      <c r="E164" s="8" t="s">
        <v>235</v>
      </c>
      <c r="F164" s="10" t="s">
        <v>236</v>
      </c>
    </row>
    <row r="165" spans="1:6" ht="63.75" x14ac:dyDescent="0.2">
      <c r="A165" s="51" t="s">
        <v>89</v>
      </c>
      <c r="B165" s="15" t="s">
        <v>96</v>
      </c>
      <c r="C165" s="17" t="s">
        <v>223</v>
      </c>
      <c r="D165" s="7" t="s">
        <v>224</v>
      </c>
      <c r="E165" s="8" t="s">
        <v>221</v>
      </c>
      <c r="F165" s="10" t="s">
        <v>222</v>
      </c>
    </row>
    <row r="166" spans="1:6" ht="63.75" x14ac:dyDescent="0.2">
      <c r="A166" s="51" t="s">
        <v>89</v>
      </c>
      <c r="B166" s="15" t="s">
        <v>96</v>
      </c>
      <c r="C166" s="17" t="s">
        <v>232</v>
      </c>
      <c r="D166" s="7" t="s">
        <v>228</v>
      </c>
      <c r="E166" s="8" t="s">
        <v>229</v>
      </c>
      <c r="F166" s="10" t="s">
        <v>230</v>
      </c>
    </row>
    <row r="167" spans="1:6" ht="63.75" x14ac:dyDescent="0.2">
      <c r="A167" s="51" t="s">
        <v>89</v>
      </c>
      <c r="B167" s="15" t="s">
        <v>96</v>
      </c>
      <c r="C167" s="17" t="s">
        <v>217</v>
      </c>
      <c r="D167" s="7" t="s">
        <v>218</v>
      </c>
      <c r="E167" s="8" t="s">
        <v>213</v>
      </c>
      <c r="F167" s="10" t="s">
        <v>214</v>
      </c>
    </row>
    <row r="168" spans="1:6" ht="63.75" x14ac:dyDescent="0.2">
      <c r="A168" s="51" t="s">
        <v>89</v>
      </c>
      <c r="B168" s="15" t="s">
        <v>96</v>
      </c>
      <c r="C168" s="17" t="s">
        <v>123</v>
      </c>
      <c r="D168" s="7" t="s">
        <v>234</v>
      </c>
      <c r="E168" s="8" t="s">
        <v>235</v>
      </c>
      <c r="F168" s="10" t="s">
        <v>236</v>
      </c>
    </row>
    <row r="169" spans="1:6" ht="63.75" x14ac:dyDescent="0.2">
      <c r="A169" s="51" t="s">
        <v>89</v>
      </c>
      <c r="B169" s="15" t="s">
        <v>96</v>
      </c>
      <c r="C169" s="17" t="s">
        <v>215</v>
      </c>
      <c r="D169" s="7" t="s">
        <v>216</v>
      </c>
      <c r="E169" s="8" t="s">
        <v>213</v>
      </c>
      <c r="F169" s="10" t="s">
        <v>214</v>
      </c>
    </row>
    <row r="170" spans="1:6" ht="63.75" x14ac:dyDescent="0.2">
      <c r="A170" s="51" t="s">
        <v>89</v>
      </c>
      <c r="B170" s="15" t="s">
        <v>96</v>
      </c>
      <c r="C170" s="17" t="s">
        <v>116</v>
      </c>
      <c r="D170" s="7" t="s">
        <v>212</v>
      </c>
      <c r="E170" s="8" t="s">
        <v>213</v>
      </c>
      <c r="F170" s="10" t="s">
        <v>214</v>
      </c>
    </row>
    <row r="171" spans="1:6" ht="38.25" x14ac:dyDescent="0.2">
      <c r="A171" s="51" t="s">
        <v>79</v>
      </c>
      <c r="B171" s="14" t="s">
        <v>145</v>
      </c>
      <c r="C171" s="17" t="s">
        <v>303</v>
      </c>
      <c r="D171" s="7" t="s">
        <v>304</v>
      </c>
      <c r="E171" s="8" t="s">
        <v>305</v>
      </c>
      <c r="F171" s="10" t="s">
        <v>306</v>
      </c>
    </row>
    <row r="172" spans="1:6" ht="38.25" x14ac:dyDescent="0.2">
      <c r="A172" s="51" t="s">
        <v>79</v>
      </c>
      <c r="B172" s="15" t="s">
        <v>199</v>
      </c>
      <c r="C172" s="17" t="s">
        <v>202</v>
      </c>
      <c r="D172" s="7" t="s">
        <v>203</v>
      </c>
      <c r="E172" s="8" t="s">
        <v>197</v>
      </c>
      <c r="F172" s="10" t="s">
        <v>198</v>
      </c>
    </row>
    <row r="173" spans="1:6" ht="38.25" x14ac:dyDescent="0.2">
      <c r="A173" s="51" t="s">
        <v>79</v>
      </c>
      <c r="B173" s="14" t="s">
        <v>199</v>
      </c>
      <c r="C173" s="17" t="s">
        <v>200</v>
      </c>
      <c r="D173" s="7" t="s">
        <v>201</v>
      </c>
      <c r="E173" s="8" t="s">
        <v>197</v>
      </c>
      <c r="F173" s="10" t="s">
        <v>198</v>
      </c>
    </row>
    <row r="174" spans="1:6" ht="38.25" x14ac:dyDescent="0.2">
      <c r="A174" s="51" t="s">
        <v>79</v>
      </c>
      <c r="B174" s="14" t="s">
        <v>199</v>
      </c>
      <c r="C174" s="17" t="s">
        <v>195</v>
      </c>
      <c r="D174" s="7" t="s">
        <v>196</v>
      </c>
      <c r="E174" s="8" t="s">
        <v>197</v>
      </c>
      <c r="F174" s="10" t="s">
        <v>198</v>
      </c>
    </row>
    <row r="175" spans="1:6" ht="51" x14ac:dyDescent="0.2">
      <c r="A175" s="51" t="s">
        <v>31</v>
      </c>
      <c r="B175" s="14" t="s">
        <v>33</v>
      </c>
      <c r="C175" s="22" t="s">
        <v>185</v>
      </c>
      <c r="D175" s="7" t="s">
        <v>186</v>
      </c>
      <c r="E175" s="8" t="s">
        <v>187</v>
      </c>
      <c r="F175" s="10" t="s">
        <v>188</v>
      </c>
    </row>
    <row r="176" spans="1:6" ht="51" x14ac:dyDescent="0.2">
      <c r="A176" s="51" t="s">
        <v>31</v>
      </c>
      <c r="B176" s="14" t="s">
        <v>33</v>
      </c>
      <c r="C176" s="22" t="s">
        <v>208</v>
      </c>
      <c r="D176" s="7" t="s">
        <v>209</v>
      </c>
      <c r="E176" s="8" t="s">
        <v>210</v>
      </c>
      <c r="F176" s="10" t="s">
        <v>211</v>
      </c>
    </row>
    <row r="177" spans="1:6" ht="51" x14ac:dyDescent="0.2">
      <c r="A177" s="51" t="s">
        <v>31</v>
      </c>
      <c r="B177" s="14" t="s">
        <v>33</v>
      </c>
      <c r="C177" s="22" t="s">
        <v>247</v>
      </c>
      <c r="D177" s="7" t="s">
        <v>248</v>
      </c>
      <c r="E177" s="8" t="s">
        <v>243</v>
      </c>
      <c r="F177" s="10" t="s">
        <v>244</v>
      </c>
    </row>
    <row r="178" spans="1:6" ht="51" x14ac:dyDescent="0.2">
      <c r="A178" s="51" t="s">
        <v>63</v>
      </c>
      <c r="B178" s="14" t="s">
        <v>70</v>
      </c>
      <c r="C178" s="17" t="s">
        <v>105</v>
      </c>
      <c r="D178" s="7" t="s">
        <v>168</v>
      </c>
      <c r="E178" s="8" t="s">
        <v>169</v>
      </c>
      <c r="F178" s="10" t="s">
        <v>170</v>
      </c>
    </row>
    <row r="179" spans="1:6" ht="51" x14ac:dyDescent="0.2">
      <c r="A179" s="53" t="s">
        <v>63</v>
      </c>
      <c r="B179" s="35" t="s">
        <v>70</v>
      </c>
      <c r="C179" s="36" t="s">
        <v>251</v>
      </c>
      <c r="D179" s="37" t="s">
        <v>252</v>
      </c>
      <c r="E179" s="38" t="s">
        <v>253</v>
      </c>
      <c r="F179" s="39" t="s">
        <v>254</v>
      </c>
    </row>
    <row r="180" spans="1:6" ht="51" x14ac:dyDescent="0.2">
      <c r="A180" s="51" t="s">
        <v>19</v>
      </c>
      <c r="B180" s="14" t="s">
        <v>21</v>
      </c>
      <c r="C180" s="17" t="s">
        <v>225</v>
      </c>
      <c r="D180" s="7" t="s">
        <v>226</v>
      </c>
      <c r="E180" s="8" t="s">
        <v>221</v>
      </c>
      <c r="F180" s="10" t="s">
        <v>222</v>
      </c>
    </row>
    <row r="181" spans="1:6" ht="51" x14ac:dyDescent="0.2">
      <c r="A181" s="51" t="s">
        <v>19</v>
      </c>
      <c r="B181" s="15" t="s">
        <v>21</v>
      </c>
      <c r="C181" s="17" t="s">
        <v>219</v>
      </c>
      <c r="D181" s="7" t="s">
        <v>220</v>
      </c>
      <c r="E181" s="8" t="s">
        <v>221</v>
      </c>
      <c r="F181" s="10" t="s">
        <v>222</v>
      </c>
    </row>
    <row r="182" spans="1:6" ht="51" x14ac:dyDescent="0.2">
      <c r="A182" s="51" t="s">
        <v>19</v>
      </c>
      <c r="B182" s="14" t="s">
        <v>21</v>
      </c>
      <c r="C182" s="17" t="s">
        <v>258</v>
      </c>
      <c r="D182" s="7" t="s">
        <v>252</v>
      </c>
      <c r="E182" s="8" t="s">
        <v>253</v>
      </c>
      <c r="F182" s="10" t="s">
        <v>254</v>
      </c>
    </row>
    <row r="183" spans="1:6" ht="38.25" x14ac:dyDescent="0.2">
      <c r="A183" s="51" t="s">
        <v>246</v>
      </c>
      <c r="B183" s="14" t="s">
        <v>48</v>
      </c>
      <c r="C183" s="22" t="s">
        <v>241</v>
      </c>
      <c r="D183" s="7" t="s">
        <v>242</v>
      </c>
      <c r="E183" s="8" t="s">
        <v>243</v>
      </c>
      <c r="F183" s="10" t="s">
        <v>244</v>
      </c>
    </row>
    <row r="184" spans="1:6" ht="51" x14ac:dyDescent="0.2">
      <c r="A184" s="51" t="s">
        <v>135</v>
      </c>
      <c r="B184" s="15" t="s">
        <v>137</v>
      </c>
      <c r="C184" s="17" t="s">
        <v>116</v>
      </c>
      <c r="D184" s="7" t="s">
        <v>212</v>
      </c>
      <c r="E184" s="8" t="s">
        <v>213</v>
      </c>
      <c r="F184" s="10" t="s">
        <v>214</v>
      </c>
    </row>
    <row r="185" spans="1:6" ht="25.5" x14ac:dyDescent="0.2">
      <c r="A185" s="51" t="s">
        <v>63</v>
      </c>
      <c r="B185" s="14" t="s">
        <v>77</v>
      </c>
      <c r="C185" s="17" t="s">
        <v>191</v>
      </c>
      <c r="D185" s="7" t="s">
        <v>192</v>
      </c>
      <c r="E185" s="8" t="s">
        <v>187</v>
      </c>
      <c r="F185" s="10" t="s">
        <v>188</v>
      </c>
    </row>
    <row r="186" spans="1:6" ht="25.5" x14ac:dyDescent="0.2">
      <c r="A186" s="51" t="s">
        <v>63</v>
      </c>
      <c r="B186" s="15" t="s">
        <v>77</v>
      </c>
      <c r="C186" s="17" t="s">
        <v>255</v>
      </c>
      <c r="D186" s="7" t="s">
        <v>252</v>
      </c>
      <c r="E186" s="8" t="s">
        <v>253</v>
      </c>
      <c r="F186" s="10" t="s">
        <v>254</v>
      </c>
    </row>
    <row r="187" spans="1:6" ht="51" x14ac:dyDescent="0.2">
      <c r="A187" s="51" t="s">
        <v>63</v>
      </c>
      <c r="B187" s="15" t="s">
        <v>71</v>
      </c>
      <c r="C187" s="17" t="s">
        <v>251</v>
      </c>
      <c r="D187" s="7" t="s">
        <v>252</v>
      </c>
      <c r="E187" s="8" t="s">
        <v>253</v>
      </c>
      <c r="F187" s="10" t="s">
        <v>254</v>
      </c>
    </row>
    <row r="188" spans="1:6" ht="51" x14ac:dyDescent="0.2">
      <c r="A188" s="51" t="s">
        <v>63</v>
      </c>
      <c r="B188" s="15" t="s">
        <v>71</v>
      </c>
      <c r="C188" s="17" t="s">
        <v>255</v>
      </c>
      <c r="D188" s="7" t="s">
        <v>252</v>
      </c>
      <c r="E188" s="8" t="s">
        <v>253</v>
      </c>
      <c r="F188" s="10" t="s">
        <v>254</v>
      </c>
    </row>
    <row r="189" spans="1:6" ht="51" x14ac:dyDescent="0.2">
      <c r="A189" s="51" t="s">
        <v>89</v>
      </c>
      <c r="B189" s="15" t="s">
        <v>97</v>
      </c>
      <c r="C189" s="17" t="s">
        <v>237</v>
      </c>
      <c r="D189" s="7" t="s">
        <v>238</v>
      </c>
      <c r="E189" s="8" t="s">
        <v>235</v>
      </c>
      <c r="F189" s="10" t="s">
        <v>236</v>
      </c>
    </row>
    <row r="190" spans="1:6" ht="51" x14ac:dyDescent="0.2">
      <c r="A190" s="51" t="s">
        <v>89</v>
      </c>
      <c r="B190" s="15" t="s">
        <v>97</v>
      </c>
      <c r="C190" s="17" t="s">
        <v>223</v>
      </c>
      <c r="D190" s="7" t="s">
        <v>224</v>
      </c>
      <c r="E190" s="8" t="s">
        <v>221</v>
      </c>
      <c r="F190" s="10" t="s">
        <v>222</v>
      </c>
    </row>
    <row r="191" spans="1:6" ht="51" x14ac:dyDescent="0.2">
      <c r="A191" s="51" t="s">
        <v>89</v>
      </c>
      <c r="B191" s="14" t="s">
        <v>97</v>
      </c>
      <c r="C191" s="17" t="s">
        <v>217</v>
      </c>
      <c r="D191" s="7" t="s">
        <v>218</v>
      </c>
      <c r="E191" s="8" t="s">
        <v>213</v>
      </c>
      <c r="F191" s="10" t="s">
        <v>214</v>
      </c>
    </row>
    <row r="192" spans="1:6" ht="51" x14ac:dyDescent="0.2">
      <c r="A192" s="51" t="s">
        <v>89</v>
      </c>
      <c r="B192" s="15" t="s">
        <v>97</v>
      </c>
      <c r="C192" s="17" t="s">
        <v>123</v>
      </c>
      <c r="D192" s="7" t="s">
        <v>234</v>
      </c>
      <c r="E192" s="8" t="s">
        <v>235</v>
      </c>
      <c r="F192" s="10" t="s">
        <v>236</v>
      </c>
    </row>
    <row r="193" spans="1:6" ht="51" x14ac:dyDescent="0.2">
      <c r="A193" s="51" t="s">
        <v>89</v>
      </c>
      <c r="B193" s="14" t="s">
        <v>97</v>
      </c>
      <c r="C193" s="17" t="s">
        <v>215</v>
      </c>
      <c r="D193" s="7" t="s">
        <v>216</v>
      </c>
      <c r="E193" s="8" t="s">
        <v>213</v>
      </c>
      <c r="F193" s="10" t="s">
        <v>214</v>
      </c>
    </row>
    <row r="194" spans="1:6" ht="51" x14ac:dyDescent="0.2">
      <c r="A194" s="51" t="s">
        <v>89</v>
      </c>
      <c r="B194" s="14" t="s">
        <v>97</v>
      </c>
      <c r="C194" s="17" t="s">
        <v>116</v>
      </c>
      <c r="D194" s="7" t="s">
        <v>212</v>
      </c>
      <c r="E194" s="8" t="s">
        <v>213</v>
      </c>
      <c r="F194" s="10" t="s">
        <v>214</v>
      </c>
    </row>
    <row r="195" spans="1:6" ht="76.5" x14ac:dyDescent="0.2">
      <c r="A195" s="51" t="s">
        <v>44</v>
      </c>
      <c r="B195" s="14" t="s">
        <v>49</v>
      </c>
      <c r="C195" s="22" t="s">
        <v>141</v>
      </c>
      <c r="D195" s="7" t="s">
        <v>177</v>
      </c>
      <c r="E195" s="8" t="s">
        <v>178</v>
      </c>
      <c r="F195" s="10" t="s">
        <v>179</v>
      </c>
    </row>
    <row r="196" spans="1:6" ht="76.5" x14ac:dyDescent="0.2">
      <c r="A196" s="51" t="s">
        <v>44</v>
      </c>
      <c r="B196" s="14" t="s">
        <v>49</v>
      </c>
      <c r="C196" s="22" t="s">
        <v>263</v>
      </c>
      <c r="D196" s="7" t="s">
        <v>264</v>
      </c>
      <c r="E196" s="8" t="s">
        <v>265</v>
      </c>
      <c r="F196" s="10" t="s">
        <v>266</v>
      </c>
    </row>
    <row r="197" spans="1:6" ht="76.5" x14ac:dyDescent="0.2">
      <c r="A197" s="51" t="s">
        <v>44</v>
      </c>
      <c r="B197" s="14" t="s">
        <v>49</v>
      </c>
      <c r="C197" s="22" t="s">
        <v>241</v>
      </c>
      <c r="D197" s="7" t="s">
        <v>309</v>
      </c>
      <c r="E197" s="8" t="s">
        <v>243</v>
      </c>
      <c r="F197" s="10" t="s">
        <v>244</v>
      </c>
    </row>
    <row r="198" spans="1:6" ht="25.5" x14ac:dyDescent="0.2">
      <c r="A198" s="51" t="s">
        <v>129</v>
      </c>
      <c r="B198" s="15" t="s">
        <v>131</v>
      </c>
      <c r="C198" s="17" t="s">
        <v>195</v>
      </c>
      <c r="D198" s="7" t="s">
        <v>196</v>
      </c>
      <c r="E198" s="8" t="s">
        <v>197</v>
      </c>
      <c r="F198" s="10" t="s">
        <v>198</v>
      </c>
    </row>
    <row r="199" spans="1:6" ht="38.25" x14ac:dyDescent="0.2">
      <c r="A199" s="51" t="s">
        <v>17</v>
      </c>
      <c r="B199" s="15" t="s">
        <v>18</v>
      </c>
      <c r="C199" s="17" t="s">
        <v>219</v>
      </c>
      <c r="D199" s="7" t="s">
        <v>220</v>
      </c>
      <c r="E199" s="8" t="s">
        <v>221</v>
      </c>
      <c r="F199" s="10" t="s">
        <v>222</v>
      </c>
    </row>
    <row r="200" spans="1:6" ht="25.5" x14ac:dyDescent="0.2">
      <c r="A200" s="51" t="s">
        <v>155</v>
      </c>
      <c r="B200" s="15" t="s">
        <v>157</v>
      </c>
      <c r="C200" s="17" t="s">
        <v>277</v>
      </c>
      <c r="D200" s="7" t="s">
        <v>278</v>
      </c>
      <c r="E200" s="8" t="s">
        <v>279</v>
      </c>
      <c r="F200" s="10" t="s">
        <v>280</v>
      </c>
    </row>
    <row r="201" spans="1:6" ht="25.5" x14ac:dyDescent="0.2">
      <c r="A201" s="51" t="s">
        <v>155</v>
      </c>
      <c r="B201" s="14" t="s">
        <v>157</v>
      </c>
      <c r="C201" s="17" t="s">
        <v>283</v>
      </c>
      <c r="D201" s="7" t="s">
        <v>284</v>
      </c>
      <c r="E201" s="8" t="s">
        <v>279</v>
      </c>
      <c r="F201" s="10" t="s">
        <v>280</v>
      </c>
    </row>
    <row r="202" spans="1:6" ht="25.5" x14ac:dyDescent="0.2">
      <c r="A202" s="51" t="s">
        <v>155</v>
      </c>
      <c r="B202" s="15" t="s">
        <v>162</v>
      </c>
      <c r="C202" s="17" t="s">
        <v>277</v>
      </c>
      <c r="D202" s="7" t="s">
        <v>278</v>
      </c>
      <c r="E202" s="8" t="s">
        <v>279</v>
      </c>
      <c r="F202" s="10" t="s">
        <v>280</v>
      </c>
    </row>
    <row r="203" spans="1:6" ht="38.25" x14ac:dyDescent="0.2">
      <c r="A203" s="51" t="s">
        <v>80</v>
      </c>
      <c r="B203" s="15" t="s">
        <v>140</v>
      </c>
      <c r="C203" s="17" t="s">
        <v>202</v>
      </c>
      <c r="D203" s="7" t="s">
        <v>203</v>
      </c>
      <c r="E203" s="8" t="s">
        <v>197</v>
      </c>
      <c r="F203" s="10" t="s">
        <v>198</v>
      </c>
    </row>
    <row r="204" spans="1:6" ht="38.25" x14ac:dyDescent="0.2">
      <c r="A204" s="51" t="s">
        <v>120</v>
      </c>
      <c r="B204" s="14" t="s">
        <v>121</v>
      </c>
      <c r="C204" s="22" t="s">
        <v>289</v>
      </c>
      <c r="D204" s="7" t="s">
        <v>290</v>
      </c>
      <c r="E204" s="8" t="s">
        <v>291</v>
      </c>
      <c r="F204" s="10" t="s">
        <v>292</v>
      </c>
    </row>
    <row r="205" spans="1:6" ht="38.25" x14ac:dyDescent="0.2">
      <c r="A205" s="51" t="s">
        <v>120</v>
      </c>
      <c r="B205" s="14" t="s">
        <v>121</v>
      </c>
      <c r="C205" s="22" t="s">
        <v>293</v>
      </c>
      <c r="D205" s="7" t="s">
        <v>315</v>
      </c>
      <c r="E205" s="8" t="s">
        <v>291</v>
      </c>
      <c r="F205" s="10" t="s">
        <v>292</v>
      </c>
    </row>
    <row r="206" spans="1:6" ht="39" thickBot="1" x14ac:dyDescent="0.25">
      <c r="A206" s="55" t="s">
        <v>120</v>
      </c>
      <c r="B206" s="16" t="s">
        <v>121</v>
      </c>
      <c r="C206" s="25" t="s">
        <v>293</v>
      </c>
      <c r="D206" s="11" t="s">
        <v>315</v>
      </c>
      <c r="E206" s="12" t="s">
        <v>291</v>
      </c>
      <c r="F206" s="13" t="s">
        <v>292</v>
      </c>
    </row>
  </sheetData>
  <sortState ref="A4:H239">
    <sortCondition ref="B4:B239"/>
  </sortState>
  <mergeCells count="2">
    <mergeCell ref="A2:B2"/>
    <mergeCell ref="C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84"/>
  <sheetViews>
    <sheetView tabSelected="1" zoomScale="90" zoomScaleNormal="90" workbookViewId="0">
      <pane ySplit="3" topLeftCell="A4" activePane="bottomLeft" state="frozen"/>
      <selection pane="bottomLeft" activeCell="F10" sqref="F10"/>
    </sheetView>
  </sheetViews>
  <sheetFormatPr defaultColWidth="8.85546875" defaultRowHeight="12" x14ac:dyDescent="0.2"/>
  <cols>
    <col min="1" max="1" width="15.85546875" style="2" customWidth="1"/>
    <col min="2" max="2" width="19.7109375" style="2" customWidth="1"/>
    <col min="3" max="15" width="11.5703125" style="2" customWidth="1"/>
    <col min="16" max="16" width="11.7109375" style="2" customWidth="1"/>
    <col min="17" max="17" width="11.7109375" style="1" customWidth="1"/>
    <col min="18" max="18" width="18.7109375" style="1" customWidth="1"/>
    <col min="19" max="16384" width="8.85546875" style="1"/>
  </cols>
  <sheetData>
    <row r="1" spans="1:18" ht="13.5" thickBot="1" x14ac:dyDescent="0.25">
      <c r="A1" s="3" t="s">
        <v>411</v>
      </c>
    </row>
    <row r="2" spans="1:18" ht="12" customHeight="1" x14ac:dyDescent="0.2">
      <c r="A2" s="112" t="s">
        <v>332</v>
      </c>
      <c r="B2" s="113"/>
      <c r="C2" s="116" t="s">
        <v>12</v>
      </c>
      <c r="D2" s="117"/>
      <c r="E2" s="117"/>
      <c r="F2" s="118"/>
      <c r="G2" s="109" t="s">
        <v>13</v>
      </c>
      <c r="H2" s="110"/>
      <c r="I2" s="111"/>
      <c r="J2" s="114" t="s">
        <v>14</v>
      </c>
      <c r="K2" s="110"/>
      <c r="L2" s="115"/>
      <c r="M2" s="109" t="s">
        <v>15</v>
      </c>
      <c r="N2" s="110"/>
      <c r="O2" s="111"/>
      <c r="P2" s="106" t="s">
        <v>10</v>
      </c>
      <c r="Q2" s="107"/>
      <c r="R2" s="108"/>
    </row>
    <row r="3" spans="1:18" ht="104.25" customHeight="1" x14ac:dyDescent="0.2">
      <c r="A3" s="64" t="s">
        <v>5</v>
      </c>
      <c r="B3" s="69" t="s">
        <v>6</v>
      </c>
      <c r="C3" s="65" t="s">
        <v>0</v>
      </c>
      <c r="D3" s="59" t="s">
        <v>1</v>
      </c>
      <c r="E3" s="59" t="s">
        <v>7</v>
      </c>
      <c r="F3" s="59" t="s">
        <v>412</v>
      </c>
      <c r="G3" s="74" t="s">
        <v>0</v>
      </c>
      <c r="H3" s="59" t="s">
        <v>1</v>
      </c>
      <c r="I3" s="60" t="s">
        <v>7</v>
      </c>
      <c r="J3" s="65" t="s">
        <v>0</v>
      </c>
      <c r="K3" s="59" t="s">
        <v>1</v>
      </c>
      <c r="L3" s="58" t="s">
        <v>7</v>
      </c>
      <c r="M3" s="74" t="s">
        <v>0</v>
      </c>
      <c r="N3" s="59" t="s">
        <v>1</v>
      </c>
      <c r="O3" s="60" t="s">
        <v>7</v>
      </c>
      <c r="P3" s="57" t="s">
        <v>9</v>
      </c>
      <c r="Q3" s="59" t="s">
        <v>8</v>
      </c>
      <c r="R3" s="58" t="s">
        <v>410</v>
      </c>
    </row>
    <row r="4" spans="1:18" ht="36" x14ac:dyDescent="0.2">
      <c r="A4" s="119" t="s">
        <v>348</v>
      </c>
      <c r="B4" s="70" t="s">
        <v>26</v>
      </c>
      <c r="C4" s="80">
        <v>640</v>
      </c>
      <c r="D4" s="81">
        <v>0</v>
      </c>
      <c r="E4" s="81">
        <v>640</v>
      </c>
      <c r="F4" s="99"/>
      <c r="G4" s="96">
        <v>640</v>
      </c>
      <c r="H4" s="97">
        <v>0</v>
      </c>
      <c r="I4" s="98">
        <f>H4+G4</f>
        <v>640</v>
      </c>
      <c r="J4" s="92"/>
      <c r="K4" s="87"/>
      <c r="L4" s="93"/>
      <c r="M4" s="86"/>
      <c r="N4" s="87"/>
      <c r="O4" s="88"/>
      <c r="P4" s="75" t="s">
        <v>22</v>
      </c>
      <c r="Q4" s="66" t="s">
        <v>23</v>
      </c>
      <c r="R4" s="63" t="s">
        <v>348</v>
      </c>
    </row>
    <row r="5" spans="1:18" ht="72" x14ac:dyDescent="0.2">
      <c r="A5" s="120"/>
      <c r="B5" s="70" t="s">
        <v>406</v>
      </c>
      <c r="C5" s="80">
        <v>80</v>
      </c>
      <c r="D5" s="81">
        <v>250</v>
      </c>
      <c r="E5" s="81">
        <v>330</v>
      </c>
      <c r="F5" s="99"/>
      <c r="G5" s="96">
        <v>80</v>
      </c>
      <c r="H5" s="97">
        <f>E5-G5</f>
        <v>250</v>
      </c>
      <c r="I5" s="98">
        <f>H5+G5</f>
        <v>330</v>
      </c>
      <c r="J5" s="92"/>
      <c r="K5" s="87"/>
      <c r="L5" s="93"/>
      <c r="M5" s="86"/>
      <c r="N5" s="87"/>
      <c r="O5" s="88"/>
      <c r="P5" s="75" t="s">
        <v>22</v>
      </c>
      <c r="Q5" s="66" t="s">
        <v>23</v>
      </c>
      <c r="R5" s="63" t="s">
        <v>348</v>
      </c>
    </row>
    <row r="6" spans="1:18" ht="48" x14ac:dyDescent="0.2">
      <c r="A6" s="119" t="s">
        <v>349</v>
      </c>
      <c r="B6" s="70" t="s">
        <v>324</v>
      </c>
      <c r="C6" s="80">
        <v>0</v>
      </c>
      <c r="D6" s="81">
        <v>35</v>
      </c>
      <c r="E6" s="81">
        <v>35</v>
      </c>
      <c r="F6" s="99"/>
      <c r="G6" s="82"/>
      <c r="H6" s="81"/>
      <c r="I6" s="83"/>
      <c r="J6" s="92"/>
      <c r="K6" s="87"/>
      <c r="L6" s="93"/>
      <c r="M6" s="86"/>
      <c r="N6" s="87"/>
      <c r="O6" s="88"/>
      <c r="P6" s="75" t="s">
        <v>22</v>
      </c>
      <c r="Q6" s="66" t="s">
        <v>28</v>
      </c>
      <c r="R6" s="63" t="s">
        <v>349</v>
      </c>
    </row>
    <row r="7" spans="1:18" ht="36" x14ac:dyDescent="0.2">
      <c r="A7" s="120"/>
      <c r="B7" s="70" t="s">
        <v>29</v>
      </c>
      <c r="C7" s="80">
        <v>0</v>
      </c>
      <c r="D7" s="81">
        <v>82</v>
      </c>
      <c r="E7" s="81">
        <v>82</v>
      </c>
      <c r="F7" s="99"/>
      <c r="G7" s="96">
        <v>0</v>
      </c>
      <c r="H7" s="97">
        <v>82</v>
      </c>
      <c r="I7" s="98">
        <f>G7+H7</f>
        <v>82</v>
      </c>
      <c r="J7" s="92"/>
      <c r="K7" s="87"/>
      <c r="L7" s="93"/>
      <c r="M7" s="86"/>
      <c r="N7" s="87"/>
      <c r="O7" s="88"/>
      <c r="P7" s="75" t="s">
        <v>22</v>
      </c>
      <c r="Q7" s="66" t="s">
        <v>28</v>
      </c>
      <c r="R7" s="63" t="s">
        <v>349</v>
      </c>
    </row>
    <row r="8" spans="1:18" ht="24" x14ac:dyDescent="0.2">
      <c r="A8" s="119" t="s">
        <v>350</v>
      </c>
      <c r="B8" s="70" t="s">
        <v>321</v>
      </c>
      <c r="C8" s="80">
        <f>E8-D8</f>
        <v>252</v>
      </c>
      <c r="D8" s="81">
        <v>1500</v>
      </c>
      <c r="E8" s="81">
        <v>1752</v>
      </c>
      <c r="F8" s="122">
        <v>2401.96</v>
      </c>
      <c r="G8" s="82">
        <v>0</v>
      </c>
      <c r="H8" s="81">
        <v>1500</v>
      </c>
      <c r="I8" s="83">
        <f>H8+G8</f>
        <v>1500</v>
      </c>
      <c r="J8" s="92"/>
      <c r="K8" s="87"/>
      <c r="L8" s="93"/>
      <c r="M8" s="86"/>
      <c r="N8" s="87"/>
      <c r="O8" s="88"/>
      <c r="P8" s="75" t="s">
        <v>11</v>
      </c>
      <c r="Q8" s="66" t="s">
        <v>30</v>
      </c>
      <c r="R8" s="63" t="s">
        <v>350</v>
      </c>
    </row>
    <row r="9" spans="1:18" ht="36" x14ac:dyDescent="0.2">
      <c r="A9" s="120"/>
      <c r="B9" s="70" t="s">
        <v>320</v>
      </c>
      <c r="C9" s="80">
        <v>600</v>
      </c>
      <c r="D9" s="81">
        <f>E9-C9</f>
        <v>474</v>
      </c>
      <c r="E9" s="81">
        <v>1074</v>
      </c>
      <c r="F9" s="123"/>
      <c r="G9" s="82"/>
      <c r="H9" s="81"/>
      <c r="I9" s="83"/>
      <c r="J9" s="92"/>
      <c r="K9" s="87"/>
      <c r="L9" s="93"/>
      <c r="M9" s="86"/>
      <c r="N9" s="87"/>
      <c r="O9" s="88"/>
      <c r="P9" s="75" t="s">
        <v>11</v>
      </c>
      <c r="Q9" s="66" t="s">
        <v>30</v>
      </c>
      <c r="R9" s="63" t="s">
        <v>350</v>
      </c>
    </row>
    <row r="10" spans="1:18" ht="48" x14ac:dyDescent="0.2">
      <c r="A10" s="61" t="s">
        <v>35</v>
      </c>
      <c r="B10" s="70" t="s">
        <v>333</v>
      </c>
      <c r="C10" s="80">
        <v>13</v>
      </c>
      <c r="D10" s="81">
        <f>E10-C10</f>
        <v>40</v>
      </c>
      <c r="E10" s="81">
        <v>53</v>
      </c>
      <c r="F10" s="99"/>
      <c r="G10" s="82"/>
      <c r="H10" s="81">
        <v>15</v>
      </c>
      <c r="I10" s="83">
        <v>15</v>
      </c>
      <c r="J10" s="92"/>
      <c r="K10" s="87"/>
      <c r="L10" s="93"/>
      <c r="M10" s="86"/>
      <c r="N10" s="87"/>
      <c r="O10" s="88"/>
      <c r="P10" s="75" t="s">
        <v>11</v>
      </c>
      <c r="Q10" s="66" t="s">
        <v>34</v>
      </c>
      <c r="R10" s="63" t="s">
        <v>35</v>
      </c>
    </row>
    <row r="11" spans="1:18" ht="48" x14ac:dyDescent="0.2">
      <c r="A11" s="61" t="s">
        <v>38</v>
      </c>
      <c r="B11" s="70" t="s">
        <v>40</v>
      </c>
      <c r="C11" s="80">
        <v>10</v>
      </c>
      <c r="D11" s="81">
        <v>43</v>
      </c>
      <c r="E11" s="81">
        <v>53</v>
      </c>
      <c r="F11" s="99"/>
      <c r="G11" s="82">
        <v>10</v>
      </c>
      <c r="H11" s="81">
        <v>5</v>
      </c>
      <c r="I11" s="83">
        <f>G11+H11</f>
        <v>15</v>
      </c>
      <c r="J11" s="92"/>
      <c r="K11" s="87"/>
      <c r="L11" s="93"/>
      <c r="M11" s="86"/>
      <c r="N11" s="87"/>
      <c r="O11" s="88"/>
      <c r="P11" s="75" t="s">
        <v>11</v>
      </c>
      <c r="Q11" s="66" t="s">
        <v>34</v>
      </c>
      <c r="R11" s="63" t="s">
        <v>38</v>
      </c>
    </row>
    <row r="12" spans="1:18" ht="24" x14ac:dyDescent="0.2">
      <c r="A12" s="61" t="s">
        <v>351</v>
      </c>
      <c r="B12" s="70" t="s">
        <v>42</v>
      </c>
      <c r="C12" s="80">
        <v>270</v>
      </c>
      <c r="D12" s="81">
        <f>E12-C12</f>
        <v>630</v>
      </c>
      <c r="E12" s="81">
        <v>900</v>
      </c>
      <c r="F12" s="99"/>
      <c r="G12" s="82">
        <v>270</v>
      </c>
      <c r="H12" s="81"/>
      <c r="I12" s="83">
        <f>G12+H12</f>
        <v>270</v>
      </c>
      <c r="J12" s="92"/>
      <c r="K12" s="87"/>
      <c r="L12" s="93"/>
      <c r="M12" s="86"/>
      <c r="N12" s="87"/>
      <c r="O12" s="88"/>
      <c r="P12" s="75" t="s">
        <v>11</v>
      </c>
      <c r="Q12" s="66" t="s">
        <v>34</v>
      </c>
      <c r="R12" s="63" t="s">
        <v>351</v>
      </c>
    </row>
    <row r="13" spans="1:18" ht="48" x14ac:dyDescent="0.2">
      <c r="A13" s="119" t="s">
        <v>43</v>
      </c>
      <c r="B13" s="70" t="s">
        <v>47</v>
      </c>
      <c r="C13" s="80">
        <v>0</v>
      </c>
      <c r="D13" s="81">
        <v>26</v>
      </c>
      <c r="E13" s="81">
        <v>26</v>
      </c>
      <c r="F13" s="99"/>
      <c r="G13" s="82"/>
      <c r="H13" s="81"/>
      <c r="I13" s="83"/>
      <c r="J13" s="92"/>
      <c r="K13" s="87"/>
      <c r="L13" s="93"/>
      <c r="M13" s="86"/>
      <c r="N13" s="87"/>
      <c r="O13" s="88"/>
      <c r="P13" s="75" t="s">
        <v>11</v>
      </c>
      <c r="Q13" s="66" t="s">
        <v>34</v>
      </c>
      <c r="R13" s="63" t="s">
        <v>43</v>
      </c>
    </row>
    <row r="14" spans="1:18" ht="48" x14ac:dyDescent="0.2">
      <c r="A14" s="120"/>
      <c r="B14" s="70" t="s">
        <v>48</v>
      </c>
      <c r="C14" s="80">
        <v>0</v>
      </c>
      <c r="D14" s="81">
        <v>88</v>
      </c>
      <c r="E14" s="81">
        <v>88</v>
      </c>
      <c r="F14" s="99"/>
      <c r="G14" s="82"/>
      <c r="H14" s="81"/>
      <c r="I14" s="83"/>
      <c r="J14" s="92"/>
      <c r="K14" s="87"/>
      <c r="L14" s="93"/>
      <c r="M14" s="86"/>
      <c r="N14" s="87"/>
      <c r="O14" s="88"/>
      <c r="P14" s="75" t="s">
        <v>11</v>
      </c>
      <c r="Q14" s="66" t="s">
        <v>34</v>
      </c>
      <c r="R14" s="63" t="s">
        <v>43</v>
      </c>
    </row>
    <row r="15" spans="1:18" ht="72" x14ac:dyDescent="0.2">
      <c r="A15" s="119" t="s">
        <v>50</v>
      </c>
      <c r="B15" s="70" t="s">
        <v>51</v>
      </c>
      <c r="C15" s="80">
        <v>120</v>
      </c>
      <c r="D15" s="81">
        <f>E15-C15</f>
        <v>109</v>
      </c>
      <c r="E15" s="81">
        <v>229</v>
      </c>
      <c r="F15" s="99"/>
      <c r="G15" s="82">
        <v>120</v>
      </c>
      <c r="H15" s="81">
        <v>40</v>
      </c>
      <c r="I15" s="83">
        <f>G15+H15</f>
        <v>160</v>
      </c>
      <c r="J15" s="92"/>
      <c r="K15" s="87"/>
      <c r="L15" s="93"/>
      <c r="M15" s="86"/>
      <c r="N15" s="87"/>
      <c r="O15" s="88"/>
      <c r="P15" s="75" t="s">
        <v>11</v>
      </c>
      <c r="Q15" s="66" t="s">
        <v>34</v>
      </c>
      <c r="R15" s="63" t="s">
        <v>50</v>
      </c>
    </row>
    <row r="16" spans="1:18" ht="60" x14ac:dyDescent="0.2">
      <c r="A16" s="121"/>
      <c r="B16" s="70" t="s">
        <v>52</v>
      </c>
      <c r="C16" s="80">
        <v>20</v>
      </c>
      <c r="D16" s="81">
        <v>104</v>
      </c>
      <c r="E16" s="81">
        <v>124</v>
      </c>
      <c r="F16" s="99"/>
      <c r="G16" s="82">
        <v>20</v>
      </c>
      <c r="H16" s="81">
        <v>50</v>
      </c>
      <c r="I16" s="83">
        <f>G16+H16</f>
        <v>70</v>
      </c>
      <c r="J16" s="92"/>
      <c r="K16" s="87"/>
      <c r="L16" s="93"/>
      <c r="M16" s="86"/>
      <c r="N16" s="87"/>
      <c r="O16" s="88"/>
      <c r="P16" s="75" t="s">
        <v>11</v>
      </c>
      <c r="Q16" s="66" t="s">
        <v>34</v>
      </c>
      <c r="R16" s="63" t="s">
        <v>50</v>
      </c>
    </row>
    <row r="17" spans="1:18" ht="48" x14ac:dyDescent="0.2">
      <c r="A17" s="120"/>
      <c r="B17" s="70" t="s">
        <v>53</v>
      </c>
      <c r="C17" s="80">
        <v>10</v>
      </c>
      <c r="D17" s="81">
        <v>34</v>
      </c>
      <c r="E17" s="81">
        <v>44</v>
      </c>
      <c r="F17" s="99"/>
      <c r="G17" s="82"/>
      <c r="H17" s="81">
        <v>12</v>
      </c>
      <c r="I17" s="83"/>
      <c r="J17" s="92"/>
      <c r="K17" s="87"/>
      <c r="L17" s="93"/>
      <c r="M17" s="86"/>
      <c r="N17" s="87"/>
      <c r="O17" s="88"/>
      <c r="P17" s="75" t="s">
        <v>11</v>
      </c>
      <c r="Q17" s="66" t="s">
        <v>34</v>
      </c>
      <c r="R17" s="63" t="s">
        <v>50</v>
      </c>
    </row>
    <row r="18" spans="1:18" ht="72" x14ac:dyDescent="0.2">
      <c r="A18" s="61" t="s">
        <v>352</v>
      </c>
      <c r="B18" s="70" t="s">
        <v>334</v>
      </c>
      <c r="C18" s="80"/>
      <c r="D18" s="81">
        <v>24</v>
      </c>
      <c r="E18" s="81">
        <v>24</v>
      </c>
      <c r="F18" s="99"/>
      <c r="G18" s="82"/>
      <c r="H18" s="81"/>
      <c r="I18" s="83"/>
      <c r="J18" s="92"/>
      <c r="K18" s="87"/>
      <c r="L18" s="93"/>
      <c r="M18" s="86"/>
      <c r="N18" s="87"/>
      <c r="O18" s="88"/>
      <c r="P18" s="75" t="s">
        <v>11</v>
      </c>
      <c r="Q18" s="66" t="s">
        <v>119</v>
      </c>
      <c r="R18" s="63" t="s">
        <v>352</v>
      </c>
    </row>
    <row r="19" spans="1:18" ht="60" x14ac:dyDescent="0.2">
      <c r="A19" s="119" t="s">
        <v>353</v>
      </c>
      <c r="B19" s="70" t="s">
        <v>122</v>
      </c>
      <c r="C19" s="80">
        <v>4</v>
      </c>
      <c r="D19" s="81">
        <v>8</v>
      </c>
      <c r="E19" s="81">
        <v>12</v>
      </c>
      <c r="F19" s="99"/>
      <c r="G19" s="82"/>
      <c r="H19" s="81"/>
      <c r="I19" s="83"/>
      <c r="J19" s="92"/>
      <c r="K19" s="87"/>
      <c r="L19" s="93"/>
      <c r="M19" s="86"/>
      <c r="N19" s="87"/>
      <c r="O19" s="88"/>
      <c r="P19" s="75" t="s">
        <v>11</v>
      </c>
      <c r="Q19" s="66" t="s">
        <v>119</v>
      </c>
      <c r="R19" s="63" t="s">
        <v>353</v>
      </c>
    </row>
    <row r="20" spans="1:18" ht="60" x14ac:dyDescent="0.2">
      <c r="A20" s="120"/>
      <c r="B20" s="70" t="s">
        <v>335</v>
      </c>
      <c r="C20" s="80">
        <v>30</v>
      </c>
      <c r="D20" s="81">
        <f>E20-C20</f>
        <v>99</v>
      </c>
      <c r="E20" s="81">
        <v>129</v>
      </c>
      <c r="F20" s="99"/>
      <c r="G20" s="82"/>
      <c r="H20" s="81"/>
      <c r="I20" s="83"/>
      <c r="J20" s="92"/>
      <c r="K20" s="87"/>
      <c r="L20" s="93"/>
      <c r="M20" s="86"/>
      <c r="N20" s="87"/>
      <c r="O20" s="88"/>
      <c r="P20" s="75" t="s">
        <v>11</v>
      </c>
      <c r="Q20" s="66" t="s">
        <v>119</v>
      </c>
      <c r="R20" s="63" t="s">
        <v>353</v>
      </c>
    </row>
    <row r="21" spans="1:18" ht="108" x14ac:dyDescent="0.2">
      <c r="A21" s="61" t="s">
        <v>354</v>
      </c>
      <c r="B21" s="70" t="s">
        <v>336</v>
      </c>
      <c r="C21" s="80">
        <v>15</v>
      </c>
      <c r="D21" s="81">
        <f>E21-C21</f>
        <v>56</v>
      </c>
      <c r="E21" s="81">
        <v>71</v>
      </c>
      <c r="F21" s="99"/>
      <c r="G21" s="82"/>
      <c r="H21" s="81"/>
      <c r="I21" s="83"/>
      <c r="J21" s="92"/>
      <c r="K21" s="87"/>
      <c r="L21" s="93"/>
      <c r="M21" s="86"/>
      <c r="N21" s="87"/>
      <c r="O21" s="88"/>
      <c r="P21" s="75" t="s">
        <v>11</v>
      </c>
      <c r="Q21" s="66" t="s">
        <v>119</v>
      </c>
      <c r="R21" s="63" t="s">
        <v>354</v>
      </c>
    </row>
    <row r="22" spans="1:18" ht="60" x14ac:dyDescent="0.2">
      <c r="A22" s="119" t="s">
        <v>355</v>
      </c>
      <c r="B22" s="71" t="s">
        <v>362</v>
      </c>
      <c r="C22" s="80">
        <v>20</v>
      </c>
      <c r="D22" s="81">
        <f>E22-C22</f>
        <v>77</v>
      </c>
      <c r="E22" s="81">
        <v>97</v>
      </c>
      <c r="F22" s="99"/>
      <c r="G22" s="82"/>
      <c r="H22" s="81"/>
      <c r="I22" s="83"/>
      <c r="J22" s="92"/>
      <c r="K22" s="87"/>
      <c r="L22" s="93"/>
      <c r="M22" s="86"/>
      <c r="N22" s="87"/>
      <c r="O22" s="88"/>
      <c r="P22" s="75" t="s">
        <v>11</v>
      </c>
      <c r="Q22" s="66" t="s">
        <v>67</v>
      </c>
      <c r="R22" s="63" t="s">
        <v>355</v>
      </c>
    </row>
    <row r="23" spans="1:18" ht="36" x14ac:dyDescent="0.2">
      <c r="A23" s="120"/>
      <c r="B23" s="71" t="s">
        <v>91</v>
      </c>
      <c r="C23" s="80"/>
      <c r="D23" s="81">
        <v>65</v>
      </c>
      <c r="E23" s="81">
        <v>65</v>
      </c>
      <c r="F23" s="99"/>
      <c r="G23" s="82"/>
      <c r="H23" s="81"/>
      <c r="I23" s="83"/>
      <c r="J23" s="92"/>
      <c r="K23" s="87"/>
      <c r="L23" s="93"/>
      <c r="M23" s="86"/>
      <c r="N23" s="87"/>
      <c r="O23" s="88"/>
      <c r="P23" s="75" t="s">
        <v>11</v>
      </c>
      <c r="Q23" s="66" t="s">
        <v>67</v>
      </c>
      <c r="R23" s="63" t="s">
        <v>355</v>
      </c>
    </row>
    <row r="24" spans="1:18" ht="48" x14ac:dyDescent="0.2">
      <c r="A24" s="119" t="s">
        <v>356</v>
      </c>
      <c r="B24" s="71" t="s">
        <v>93</v>
      </c>
      <c r="C24" s="80">
        <v>30</v>
      </c>
      <c r="D24" s="81">
        <f>E24-C24</f>
        <v>132</v>
      </c>
      <c r="E24" s="81">
        <v>162</v>
      </c>
      <c r="F24" s="99"/>
      <c r="G24" s="82"/>
      <c r="H24" s="81">
        <v>54</v>
      </c>
      <c r="I24" s="83">
        <v>54</v>
      </c>
      <c r="J24" s="92"/>
      <c r="K24" s="87"/>
      <c r="L24" s="93"/>
      <c r="M24" s="86"/>
      <c r="N24" s="87"/>
      <c r="O24" s="88"/>
      <c r="P24" s="75" t="s">
        <v>11</v>
      </c>
      <c r="Q24" s="66" t="s">
        <v>67</v>
      </c>
      <c r="R24" s="63" t="s">
        <v>356</v>
      </c>
    </row>
    <row r="25" spans="1:18" ht="24" x14ac:dyDescent="0.2">
      <c r="A25" s="121"/>
      <c r="B25" s="71" t="s">
        <v>94</v>
      </c>
      <c r="C25" s="80">
        <v>10</v>
      </c>
      <c r="D25" s="81">
        <v>22</v>
      </c>
      <c r="E25" s="81">
        <v>32</v>
      </c>
      <c r="F25" s="99"/>
      <c r="G25" s="82"/>
      <c r="H25" s="81"/>
      <c r="I25" s="83"/>
      <c r="J25" s="92"/>
      <c r="K25" s="87"/>
      <c r="L25" s="93"/>
      <c r="M25" s="86"/>
      <c r="N25" s="87"/>
      <c r="O25" s="88"/>
      <c r="P25" s="75" t="s">
        <v>11</v>
      </c>
      <c r="Q25" s="66" t="s">
        <v>67</v>
      </c>
      <c r="R25" s="63" t="s">
        <v>356</v>
      </c>
    </row>
    <row r="26" spans="1:18" ht="48" x14ac:dyDescent="0.2">
      <c r="A26" s="121"/>
      <c r="B26" s="71" t="s">
        <v>95</v>
      </c>
      <c r="C26" s="80">
        <v>20</v>
      </c>
      <c r="D26" s="81">
        <f t="shared" ref="D26:D40" si="0">E26-C26</f>
        <v>77</v>
      </c>
      <c r="E26" s="81">
        <v>97</v>
      </c>
      <c r="F26" s="99"/>
      <c r="G26" s="82"/>
      <c r="H26" s="81"/>
      <c r="I26" s="83"/>
      <c r="J26" s="92"/>
      <c r="K26" s="87"/>
      <c r="L26" s="93"/>
      <c r="M26" s="86"/>
      <c r="N26" s="87"/>
      <c r="O26" s="88"/>
      <c r="P26" s="75" t="s">
        <v>11</v>
      </c>
      <c r="Q26" s="66" t="s">
        <v>67</v>
      </c>
      <c r="R26" s="63" t="s">
        <v>356</v>
      </c>
    </row>
    <row r="27" spans="1:18" ht="132" x14ac:dyDescent="0.2">
      <c r="A27" s="121"/>
      <c r="B27" s="71" t="s">
        <v>96</v>
      </c>
      <c r="C27" s="80">
        <v>6</v>
      </c>
      <c r="D27" s="81">
        <f t="shared" si="0"/>
        <v>26</v>
      </c>
      <c r="E27" s="81">
        <v>32</v>
      </c>
      <c r="F27" s="99"/>
      <c r="G27" s="82"/>
      <c r="H27" s="81"/>
      <c r="I27" s="83"/>
      <c r="J27" s="92"/>
      <c r="K27" s="87"/>
      <c r="L27" s="93"/>
      <c r="M27" s="86"/>
      <c r="N27" s="87"/>
      <c r="O27" s="88"/>
      <c r="P27" s="75" t="s">
        <v>11</v>
      </c>
      <c r="Q27" s="66" t="s">
        <v>67</v>
      </c>
      <c r="R27" s="63" t="s">
        <v>356</v>
      </c>
    </row>
    <row r="28" spans="1:18" ht="96" x14ac:dyDescent="0.2">
      <c r="A28" s="120"/>
      <c r="B28" s="71" t="s">
        <v>97</v>
      </c>
      <c r="C28" s="80">
        <v>15</v>
      </c>
      <c r="D28" s="81">
        <f t="shared" si="0"/>
        <v>82</v>
      </c>
      <c r="E28" s="81">
        <v>97</v>
      </c>
      <c r="F28" s="99"/>
      <c r="G28" s="82"/>
      <c r="H28" s="81">
        <v>20</v>
      </c>
      <c r="I28" s="83">
        <v>20</v>
      </c>
      <c r="J28" s="92"/>
      <c r="K28" s="87"/>
      <c r="L28" s="93"/>
      <c r="M28" s="86"/>
      <c r="N28" s="87"/>
      <c r="O28" s="88"/>
      <c r="P28" s="75" t="s">
        <v>11</v>
      </c>
      <c r="Q28" s="66" t="s">
        <v>67</v>
      </c>
      <c r="R28" s="63" t="s">
        <v>356</v>
      </c>
    </row>
    <row r="29" spans="1:18" ht="36" x14ac:dyDescent="0.2">
      <c r="A29" s="61" t="s">
        <v>357</v>
      </c>
      <c r="B29" s="71" t="s">
        <v>98</v>
      </c>
      <c r="C29" s="80">
        <v>12</v>
      </c>
      <c r="D29" s="81">
        <f t="shared" si="0"/>
        <v>53</v>
      </c>
      <c r="E29" s="81">
        <v>65</v>
      </c>
      <c r="F29" s="99"/>
      <c r="G29" s="82"/>
      <c r="H29" s="81">
        <v>30</v>
      </c>
      <c r="I29" s="83">
        <v>30</v>
      </c>
      <c r="J29" s="92"/>
      <c r="K29" s="87"/>
      <c r="L29" s="93"/>
      <c r="M29" s="86"/>
      <c r="N29" s="87"/>
      <c r="O29" s="88"/>
      <c r="P29" s="75" t="s">
        <v>11</v>
      </c>
      <c r="Q29" s="66" t="s">
        <v>67</v>
      </c>
      <c r="R29" s="63" t="s">
        <v>357</v>
      </c>
    </row>
    <row r="30" spans="1:18" ht="24" x14ac:dyDescent="0.2">
      <c r="A30" s="61" t="s">
        <v>358</v>
      </c>
      <c r="B30" s="71" t="s">
        <v>101</v>
      </c>
      <c r="C30" s="80">
        <v>9</v>
      </c>
      <c r="D30" s="81">
        <f t="shared" si="0"/>
        <v>38</v>
      </c>
      <c r="E30" s="81">
        <v>47</v>
      </c>
      <c r="F30" s="99"/>
      <c r="G30" s="86"/>
      <c r="H30" s="87">
        <v>15</v>
      </c>
      <c r="I30" s="88">
        <v>15</v>
      </c>
      <c r="J30" s="92"/>
      <c r="K30" s="87"/>
      <c r="L30" s="93"/>
      <c r="M30" s="86"/>
      <c r="N30" s="87"/>
      <c r="O30" s="88"/>
      <c r="P30" s="75" t="s">
        <v>11</v>
      </c>
      <c r="Q30" s="66" t="s">
        <v>100</v>
      </c>
      <c r="R30" s="63" t="s">
        <v>358</v>
      </c>
    </row>
    <row r="31" spans="1:18" ht="60" x14ac:dyDescent="0.2">
      <c r="A31" s="61" t="s">
        <v>359</v>
      </c>
      <c r="B31" s="70" t="s">
        <v>337</v>
      </c>
      <c r="C31" s="80">
        <v>60</v>
      </c>
      <c r="D31" s="81">
        <f t="shared" si="0"/>
        <v>258</v>
      </c>
      <c r="E31" s="81">
        <v>318</v>
      </c>
      <c r="F31" s="99"/>
      <c r="G31" s="86"/>
      <c r="H31" s="87"/>
      <c r="I31" s="88"/>
      <c r="J31" s="92"/>
      <c r="K31" s="87"/>
      <c r="L31" s="93"/>
      <c r="M31" s="86"/>
      <c r="N31" s="87"/>
      <c r="O31" s="88"/>
      <c r="P31" s="75" t="s">
        <v>11</v>
      </c>
      <c r="Q31" s="66" t="s">
        <v>28</v>
      </c>
      <c r="R31" s="63" t="s">
        <v>359</v>
      </c>
    </row>
    <row r="32" spans="1:18" ht="72" x14ac:dyDescent="0.2">
      <c r="A32" s="61" t="s">
        <v>360</v>
      </c>
      <c r="B32" s="70" t="s">
        <v>338</v>
      </c>
      <c r="C32" s="80">
        <v>70</v>
      </c>
      <c r="D32" s="81">
        <f t="shared" si="0"/>
        <v>142</v>
      </c>
      <c r="E32" s="81">
        <v>212</v>
      </c>
      <c r="F32" s="99"/>
      <c r="G32" s="86"/>
      <c r="H32" s="87"/>
      <c r="I32" s="88"/>
      <c r="J32" s="92"/>
      <c r="K32" s="87"/>
      <c r="L32" s="93"/>
      <c r="M32" s="86"/>
      <c r="N32" s="87"/>
      <c r="O32" s="88"/>
      <c r="P32" s="75" t="s">
        <v>11</v>
      </c>
      <c r="Q32" s="66" t="s">
        <v>28</v>
      </c>
      <c r="R32" s="63" t="s">
        <v>360</v>
      </c>
    </row>
    <row r="33" spans="1:18" ht="36" x14ac:dyDescent="0.2">
      <c r="A33" s="61" t="s">
        <v>361</v>
      </c>
      <c r="B33" s="72" t="s">
        <v>325</v>
      </c>
      <c r="C33" s="80">
        <v>10</v>
      </c>
      <c r="D33" s="81">
        <f t="shared" si="0"/>
        <v>37</v>
      </c>
      <c r="E33" s="81">
        <v>47</v>
      </c>
      <c r="F33" s="99"/>
      <c r="G33" s="82"/>
      <c r="H33" s="81"/>
      <c r="I33" s="83"/>
      <c r="J33" s="92"/>
      <c r="K33" s="87"/>
      <c r="L33" s="93"/>
      <c r="M33" s="86"/>
      <c r="N33" s="87"/>
      <c r="O33" s="88"/>
      <c r="P33" s="75" t="s">
        <v>11</v>
      </c>
      <c r="Q33" s="66" t="s">
        <v>78</v>
      </c>
      <c r="R33" s="63" t="s">
        <v>361</v>
      </c>
    </row>
    <row r="34" spans="1:18" ht="48" x14ac:dyDescent="0.2">
      <c r="A34" s="61" t="s">
        <v>363</v>
      </c>
      <c r="B34" s="70" t="s">
        <v>339</v>
      </c>
      <c r="C34" s="80">
        <v>40</v>
      </c>
      <c r="D34" s="81">
        <f t="shared" si="0"/>
        <v>148</v>
      </c>
      <c r="E34" s="81">
        <v>188</v>
      </c>
      <c r="F34" s="99"/>
      <c r="G34" s="82"/>
      <c r="H34" s="81">
        <v>40</v>
      </c>
      <c r="I34" s="83">
        <v>40</v>
      </c>
      <c r="J34" s="92"/>
      <c r="K34" s="87"/>
      <c r="L34" s="93"/>
      <c r="M34" s="86"/>
      <c r="N34" s="87"/>
      <c r="O34" s="88"/>
      <c r="P34" s="75" t="s">
        <v>11</v>
      </c>
      <c r="Q34" s="66" t="s">
        <v>78</v>
      </c>
      <c r="R34" s="63" t="s">
        <v>363</v>
      </c>
    </row>
    <row r="35" spans="1:18" ht="36" x14ac:dyDescent="0.2">
      <c r="A35" s="61" t="s">
        <v>364</v>
      </c>
      <c r="B35" s="72" t="s">
        <v>326</v>
      </c>
      <c r="C35" s="80">
        <v>20</v>
      </c>
      <c r="D35" s="81">
        <f t="shared" si="0"/>
        <v>74</v>
      </c>
      <c r="E35" s="81">
        <v>94</v>
      </c>
      <c r="F35" s="99"/>
      <c r="G35" s="82"/>
      <c r="H35" s="81"/>
      <c r="I35" s="83"/>
      <c r="J35" s="92"/>
      <c r="K35" s="87"/>
      <c r="L35" s="93"/>
      <c r="M35" s="86"/>
      <c r="N35" s="87"/>
      <c r="O35" s="88"/>
      <c r="P35" s="75" t="s">
        <v>11</v>
      </c>
      <c r="Q35" s="66" t="s">
        <v>78</v>
      </c>
      <c r="R35" s="63" t="s">
        <v>364</v>
      </c>
    </row>
    <row r="36" spans="1:18" ht="36" x14ac:dyDescent="0.2">
      <c r="A36" s="61" t="s">
        <v>327</v>
      </c>
      <c r="B36" s="72" t="s">
        <v>327</v>
      </c>
      <c r="C36" s="80">
        <v>55</v>
      </c>
      <c r="D36" s="81">
        <f t="shared" si="0"/>
        <v>227</v>
      </c>
      <c r="E36" s="81">
        <v>282</v>
      </c>
      <c r="F36" s="99"/>
      <c r="G36" s="82"/>
      <c r="H36" s="81">
        <v>10</v>
      </c>
      <c r="I36" s="83">
        <v>10</v>
      </c>
      <c r="J36" s="92"/>
      <c r="K36" s="87"/>
      <c r="L36" s="93"/>
      <c r="M36" s="86"/>
      <c r="N36" s="87"/>
      <c r="O36" s="88"/>
      <c r="P36" s="75" t="s">
        <v>11</v>
      </c>
      <c r="Q36" s="66" t="s">
        <v>78</v>
      </c>
      <c r="R36" s="63" t="s">
        <v>327</v>
      </c>
    </row>
    <row r="37" spans="1:18" ht="48" x14ac:dyDescent="0.2">
      <c r="A37" s="61" t="s">
        <v>365</v>
      </c>
      <c r="B37" s="72" t="s">
        <v>328</v>
      </c>
      <c r="C37" s="80">
        <v>65</v>
      </c>
      <c r="D37" s="81">
        <f t="shared" si="0"/>
        <v>464</v>
      </c>
      <c r="E37" s="81">
        <f>329+200</f>
        <v>529</v>
      </c>
      <c r="F37" s="99"/>
      <c r="G37" s="82"/>
      <c r="H37" s="81">
        <v>200</v>
      </c>
      <c r="I37" s="83">
        <v>200</v>
      </c>
      <c r="J37" s="92"/>
      <c r="K37" s="87"/>
      <c r="L37" s="93"/>
      <c r="M37" s="86"/>
      <c r="N37" s="87"/>
      <c r="O37" s="88"/>
      <c r="P37" s="75" t="s">
        <v>11</v>
      </c>
      <c r="Q37" s="66" t="s">
        <v>78</v>
      </c>
      <c r="R37" s="63" t="s">
        <v>365</v>
      </c>
    </row>
    <row r="38" spans="1:18" ht="36" x14ac:dyDescent="0.2">
      <c r="A38" s="61" t="s">
        <v>366</v>
      </c>
      <c r="B38" s="70" t="s">
        <v>318</v>
      </c>
      <c r="C38" s="80">
        <v>200</v>
      </c>
      <c r="D38" s="81">
        <f t="shared" si="0"/>
        <v>405</v>
      </c>
      <c r="E38" s="81">
        <v>605</v>
      </c>
      <c r="F38" s="99"/>
      <c r="G38" s="82"/>
      <c r="H38" s="81"/>
      <c r="I38" s="83"/>
      <c r="J38" s="92"/>
      <c r="K38" s="87"/>
      <c r="L38" s="93"/>
      <c r="M38" s="86"/>
      <c r="N38" s="87"/>
      <c r="O38" s="88"/>
      <c r="P38" s="75" t="s">
        <v>11</v>
      </c>
      <c r="Q38" s="66" t="s">
        <v>16</v>
      </c>
      <c r="R38" s="63" t="s">
        <v>366</v>
      </c>
    </row>
    <row r="39" spans="1:18" ht="24" x14ac:dyDescent="0.2">
      <c r="A39" s="119" t="s">
        <v>367</v>
      </c>
      <c r="B39" s="70" t="s">
        <v>322</v>
      </c>
      <c r="C39" s="80">
        <v>0</v>
      </c>
      <c r="D39" s="81">
        <f t="shared" si="0"/>
        <v>229</v>
      </c>
      <c r="E39" s="81">
        <v>229</v>
      </c>
      <c r="F39" s="99"/>
      <c r="G39" s="82"/>
      <c r="H39" s="81"/>
      <c r="I39" s="83"/>
      <c r="J39" s="92"/>
      <c r="K39" s="87"/>
      <c r="L39" s="93"/>
      <c r="M39" s="86"/>
      <c r="N39" s="87"/>
      <c r="O39" s="88"/>
      <c r="P39" s="75" t="s">
        <v>11</v>
      </c>
      <c r="Q39" s="66" t="s">
        <v>16</v>
      </c>
      <c r="R39" s="63" t="s">
        <v>367</v>
      </c>
    </row>
    <row r="40" spans="1:18" ht="60" x14ac:dyDescent="0.2">
      <c r="A40" s="120"/>
      <c r="B40" s="70" t="s">
        <v>323</v>
      </c>
      <c r="C40" s="80">
        <v>20</v>
      </c>
      <c r="D40" s="81">
        <f t="shared" si="0"/>
        <v>76</v>
      </c>
      <c r="E40" s="81">
        <v>96</v>
      </c>
      <c r="F40" s="99"/>
      <c r="G40" s="82"/>
      <c r="H40" s="81"/>
      <c r="I40" s="83"/>
      <c r="J40" s="92"/>
      <c r="K40" s="87"/>
      <c r="L40" s="93"/>
      <c r="M40" s="86"/>
      <c r="N40" s="87"/>
      <c r="O40" s="88"/>
      <c r="P40" s="75" t="s">
        <v>11</v>
      </c>
      <c r="Q40" s="66" t="s">
        <v>16</v>
      </c>
      <c r="R40" s="63" t="s">
        <v>367</v>
      </c>
    </row>
    <row r="41" spans="1:18" ht="36" x14ac:dyDescent="0.2">
      <c r="A41" s="61" t="s">
        <v>405</v>
      </c>
      <c r="B41" s="71" t="s">
        <v>299</v>
      </c>
      <c r="C41" s="80">
        <f>E41</f>
        <v>547</v>
      </c>
      <c r="D41" s="81"/>
      <c r="E41" s="81">
        <v>547</v>
      </c>
      <c r="F41" s="99"/>
      <c r="G41" s="86"/>
      <c r="H41" s="87"/>
      <c r="I41" s="88"/>
      <c r="J41" s="92"/>
      <c r="K41" s="87"/>
      <c r="L41" s="93"/>
      <c r="M41" s="82"/>
      <c r="N41" s="81"/>
      <c r="O41" s="83"/>
      <c r="P41" s="75" t="s">
        <v>11</v>
      </c>
      <c r="Q41" s="66" t="s">
        <v>317</v>
      </c>
      <c r="R41" s="63" t="s">
        <v>405</v>
      </c>
    </row>
    <row r="42" spans="1:18" ht="36" x14ac:dyDescent="0.2">
      <c r="A42" s="61" t="s">
        <v>404</v>
      </c>
      <c r="B42" s="71" t="s">
        <v>299</v>
      </c>
      <c r="C42" s="80">
        <v>70</v>
      </c>
      <c r="D42" s="81">
        <f t="shared" ref="D42:D50" si="1">E42-C42</f>
        <v>83</v>
      </c>
      <c r="E42" s="81">
        <v>153</v>
      </c>
      <c r="F42" s="99"/>
      <c r="G42" s="86"/>
      <c r="H42" s="87"/>
      <c r="I42" s="88"/>
      <c r="J42" s="92"/>
      <c r="K42" s="87"/>
      <c r="L42" s="93"/>
      <c r="M42" s="82"/>
      <c r="N42" s="81"/>
      <c r="O42" s="83"/>
      <c r="P42" s="75" t="s">
        <v>11</v>
      </c>
      <c r="Q42" s="66" t="s">
        <v>154</v>
      </c>
      <c r="R42" s="63" t="s">
        <v>404</v>
      </c>
    </row>
    <row r="43" spans="1:18" ht="36" x14ac:dyDescent="0.2">
      <c r="A43" s="61" t="s">
        <v>368</v>
      </c>
      <c r="B43" s="70" t="s">
        <v>57</v>
      </c>
      <c r="C43" s="80">
        <v>200</v>
      </c>
      <c r="D43" s="81">
        <f t="shared" si="1"/>
        <v>514</v>
      </c>
      <c r="E43" s="81">
        <v>714</v>
      </c>
      <c r="F43" s="99"/>
      <c r="G43" s="96">
        <v>0</v>
      </c>
      <c r="H43" s="97">
        <v>10</v>
      </c>
      <c r="I43" s="98">
        <f>H43+G43</f>
        <v>10</v>
      </c>
      <c r="J43" s="92"/>
      <c r="K43" s="87"/>
      <c r="L43" s="93"/>
      <c r="M43" s="86"/>
      <c r="N43" s="87"/>
      <c r="O43" s="88"/>
      <c r="P43" s="75" t="s">
        <v>55</v>
      </c>
      <c r="Q43" s="67" t="s">
        <v>30</v>
      </c>
      <c r="R43" s="63" t="s">
        <v>368</v>
      </c>
    </row>
    <row r="44" spans="1:18" ht="48" x14ac:dyDescent="0.2">
      <c r="A44" s="61" t="s">
        <v>369</v>
      </c>
      <c r="B44" s="70" t="s">
        <v>409</v>
      </c>
      <c r="C44" s="80">
        <f>FLOOR(E44/5,5)</f>
        <v>95</v>
      </c>
      <c r="D44" s="81">
        <f t="shared" si="1"/>
        <v>391</v>
      </c>
      <c r="E44" s="81">
        <v>486</v>
      </c>
      <c r="F44" s="99"/>
      <c r="G44" s="96"/>
      <c r="H44" s="97"/>
      <c r="I44" s="98"/>
      <c r="J44" s="92"/>
      <c r="K44" s="87"/>
      <c r="L44" s="93"/>
      <c r="M44" s="86"/>
      <c r="N44" s="87"/>
      <c r="O44" s="88"/>
      <c r="P44" s="75" t="s">
        <v>55</v>
      </c>
      <c r="Q44" s="67" t="s">
        <v>34</v>
      </c>
      <c r="R44" s="63" t="s">
        <v>369</v>
      </c>
    </row>
    <row r="45" spans="1:18" ht="36" x14ac:dyDescent="0.2">
      <c r="A45" s="61" t="s">
        <v>370</v>
      </c>
      <c r="B45" s="72" t="s">
        <v>319</v>
      </c>
      <c r="C45" s="80">
        <v>400</v>
      </c>
      <c r="D45" s="81">
        <f t="shared" si="1"/>
        <v>1386</v>
      </c>
      <c r="E45" s="81">
        <v>1786</v>
      </c>
      <c r="F45" s="99"/>
      <c r="G45" s="96"/>
      <c r="H45" s="97"/>
      <c r="I45" s="98"/>
      <c r="J45" s="92"/>
      <c r="K45" s="87"/>
      <c r="L45" s="93"/>
      <c r="M45" s="86"/>
      <c r="N45" s="87"/>
      <c r="O45" s="88"/>
      <c r="P45" s="75" t="s">
        <v>55</v>
      </c>
      <c r="Q45" s="67" t="s">
        <v>34</v>
      </c>
      <c r="R45" s="63" t="s">
        <v>370</v>
      </c>
    </row>
    <row r="46" spans="1:18" ht="48" x14ac:dyDescent="0.2">
      <c r="A46" s="119" t="s">
        <v>371</v>
      </c>
      <c r="B46" s="70" t="s">
        <v>60</v>
      </c>
      <c r="C46" s="80">
        <f>FLOOR(E46/5,5)</f>
        <v>10</v>
      </c>
      <c r="D46" s="81">
        <f t="shared" si="1"/>
        <v>50</v>
      </c>
      <c r="E46" s="81">
        <v>60</v>
      </c>
      <c r="F46" s="99"/>
      <c r="G46" s="96"/>
      <c r="H46" s="97"/>
      <c r="I46" s="98"/>
      <c r="J46" s="92"/>
      <c r="K46" s="87"/>
      <c r="L46" s="93"/>
      <c r="M46" s="86"/>
      <c r="N46" s="87"/>
      <c r="O46" s="88"/>
      <c r="P46" s="75" t="s">
        <v>55</v>
      </c>
      <c r="Q46" s="67" t="s">
        <v>34</v>
      </c>
      <c r="R46" s="63" t="s">
        <v>371</v>
      </c>
    </row>
    <row r="47" spans="1:18" ht="48" x14ac:dyDescent="0.2">
      <c r="A47" s="121"/>
      <c r="B47" s="70" t="s">
        <v>61</v>
      </c>
      <c r="C47" s="80">
        <f>FLOOR(E47/5,5)</f>
        <v>15</v>
      </c>
      <c r="D47" s="81">
        <f t="shared" si="1"/>
        <v>65</v>
      </c>
      <c r="E47" s="81">
        <v>80</v>
      </c>
      <c r="F47" s="99"/>
      <c r="G47" s="96"/>
      <c r="H47" s="97"/>
      <c r="I47" s="98"/>
      <c r="J47" s="92"/>
      <c r="K47" s="87"/>
      <c r="L47" s="93"/>
      <c r="M47" s="86"/>
      <c r="N47" s="87"/>
      <c r="O47" s="88"/>
      <c r="P47" s="75" t="s">
        <v>55</v>
      </c>
      <c r="Q47" s="67" t="s">
        <v>34</v>
      </c>
      <c r="R47" s="63" t="s">
        <v>371</v>
      </c>
    </row>
    <row r="48" spans="1:18" ht="48" x14ac:dyDescent="0.2">
      <c r="A48" s="120"/>
      <c r="B48" s="70" t="s">
        <v>62</v>
      </c>
      <c r="C48" s="80">
        <v>40</v>
      </c>
      <c r="D48" s="81">
        <f t="shared" si="1"/>
        <v>220</v>
      </c>
      <c r="E48" s="81">
        <v>260</v>
      </c>
      <c r="F48" s="99"/>
      <c r="G48" s="96"/>
      <c r="H48" s="97"/>
      <c r="I48" s="98"/>
      <c r="J48" s="92"/>
      <c r="K48" s="87"/>
      <c r="L48" s="93"/>
      <c r="M48" s="86"/>
      <c r="N48" s="87"/>
      <c r="O48" s="88"/>
      <c r="P48" s="75" t="s">
        <v>55</v>
      </c>
      <c r="Q48" s="67" t="s">
        <v>34</v>
      </c>
      <c r="R48" s="63" t="s">
        <v>371</v>
      </c>
    </row>
    <row r="49" spans="1:18" ht="108" x14ac:dyDescent="0.2">
      <c r="A49" s="119" t="s">
        <v>372</v>
      </c>
      <c r="B49" s="71" t="s">
        <v>408</v>
      </c>
      <c r="C49" s="80">
        <f>FLOOR(E49/5,5)</f>
        <v>20</v>
      </c>
      <c r="D49" s="81">
        <f t="shared" si="1"/>
        <v>100</v>
      </c>
      <c r="E49" s="81">
        <v>120</v>
      </c>
      <c r="F49" s="99"/>
      <c r="G49" s="96"/>
      <c r="H49" s="97"/>
      <c r="I49" s="98"/>
      <c r="J49" s="92"/>
      <c r="K49" s="87"/>
      <c r="L49" s="93"/>
      <c r="M49" s="86"/>
      <c r="N49" s="87"/>
      <c r="O49" s="88"/>
      <c r="P49" s="75" t="s">
        <v>55</v>
      </c>
      <c r="Q49" s="66" t="s">
        <v>34</v>
      </c>
      <c r="R49" s="63" t="s">
        <v>372</v>
      </c>
    </row>
    <row r="50" spans="1:18" ht="60" x14ac:dyDescent="0.2">
      <c r="A50" s="120"/>
      <c r="B50" s="70" t="s">
        <v>329</v>
      </c>
      <c r="C50" s="80">
        <f>FLOOR(E50/5,5)</f>
        <v>135</v>
      </c>
      <c r="D50" s="81">
        <f t="shared" si="1"/>
        <v>545</v>
      </c>
      <c r="E50" s="81">
        <v>680</v>
      </c>
      <c r="F50" s="99"/>
      <c r="G50" s="96"/>
      <c r="H50" s="97"/>
      <c r="I50" s="98"/>
      <c r="J50" s="92"/>
      <c r="K50" s="87"/>
      <c r="L50" s="93"/>
      <c r="M50" s="86"/>
      <c r="N50" s="87"/>
      <c r="O50" s="88"/>
      <c r="P50" s="75" t="s">
        <v>55</v>
      </c>
      <c r="Q50" s="67" t="s">
        <v>34</v>
      </c>
      <c r="R50" s="63" t="s">
        <v>372</v>
      </c>
    </row>
    <row r="51" spans="1:18" ht="120" x14ac:dyDescent="0.2">
      <c r="A51" s="61" t="s">
        <v>373</v>
      </c>
      <c r="B51" s="72" t="s">
        <v>73</v>
      </c>
      <c r="C51" s="80">
        <v>200</v>
      </c>
      <c r="D51" s="81">
        <v>400</v>
      </c>
      <c r="E51" s="81">
        <v>600</v>
      </c>
      <c r="F51" s="99"/>
      <c r="G51" s="96"/>
      <c r="H51" s="97">
        <v>250</v>
      </c>
      <c r="I51" s="98">
        <v>250</v>
      </c>
      <c r="J51" s="92"/>
      <c r="K51" s="87"/>
      <c r="L51" s="93"/>
      <c r="M51" s="86"/>
      <c r="N51" s="87"/>
      <c r="O51" s="88"/>
      <c r="P51" s="75" t="s">
        <v>55</v>
      </c>
      <c r="Q51" s="67" t="s">
        <v>34</v>
      </c>
      <c r="R51" s="63" t="s">
        <v>373</v>
      </c>
    </row>
    <row r="52" spans="1:18" ht="72" x14ac:dyDescent="0.2">
      <c r="A52" s="61" t="s">
        <v>374</v>
      </c>
      <c r="B52" s="70" t="s">
        <v>330</v>
      </c>
      <c r="C52" s="80">
        <f>FLOOR(E52/5,5)</f>
        <v>25</v>
      </c>
      <c r="D52" s="81">
        <f>E52-C52</f>
        <v>115</v>
      </c>
      <c r="E52" s="81">
        <v>140</v>
      </c>
      <c r="F52" s="99"/>
      <c r="G52" s="96"/>
      <c r="H52" s="97"/>
      <c r="I52" s="98"/>
      <c r="J52" s="92"/>
      <c r="K52" s="87"/>
      <c r="L52" s="93"/>
      <c r="M52" s="86"/>
      <c r="N52" s="87"/>
      <c r="O52" s="88"/>
      <c r="P52" s="75" t="s">
        <v>55</v>
      </c>
      <c r="Q52" s="67" t="s">
        <v>34</v>
      </c>
      <c r="R52" s="63" t="s">
        <v>374</v>
      </c>
    </row>
    <row r="53" spans="1:18" ht="132" x14ac:dyDescent="0.2">
      <c r="A53" s="119" t="s">
        <v>375</v>
      </c>
      <c r="B53" s="70" t="s">
        <v>68</v>
      </c>
      <c r="C53" s="80">
        <f>FLOOR(E53/5,5)</f>
        <v>40</v>
      </c>
      <c r="D53" s="81">
        <f>E53-C53</f>
        <v>160</v>
      </c>
      <c r="E53" s="81">
        <v>200</v>
      </c>
      <c r="F53" s="99"/>
      <c r="G53" s="96"/>
      <c r="H53" s="97">
        <v>30</v>
      </c>
      <c r="I53" s="98">
        <v>30</v>
      </c>
      <c r="J53" s="92"/>
      <c r="K53" s="87"/>
      <c r="L53" s="93"/>
      <c r="M53" s="86"/>
      <c r="N53" s="87"/>
      <c r="O53" s="88"/>
      <c r="P53" s="75" t="s">
        <v>55</v>
      </c>
      <c r="Q53" s="66" t="s">
        <v>67</v>
      </c>
      <c r="R53" s="63" t="s">
        <v>375</v>
      </c>
    </row>
    <row r="54" spans="1:18" ht="72" x14ac:dyDescent="0.2">
      <c r="A54" s="120"/>
      <c r="B54" s="70" t="s">
        <v>75</v>
      </c>
      <c r="C54" s="80"/>
      <c r="D54" s="81">
        <v>800</v>
      </c>
      <c r="E54" s="81">
        <v>800</v>
      </c>
      <c r="F54" s="99"/>
      <c r="G54" s="96"/>
      <c r="H54" s="97"/>
      <c r="I54" s="98"/>
      <c r="J54" s="92"/>
      <c r="K54" s="87"/>
      <c r="L54" s="93"/>
      <c r="M54" s="86"/>
      <c r="N54" s="87"/>
      <c r="O54" s="88"/>
      <c r="P54" s="75" t="s">
        <v>55</v>
      </c>
      <c r="Q54" s="66" t="s">
        <v>67</v>
      </c>
      <c r="R54" s="63" t="s">
        <v>375</v>
      </c>
    </row>
    <row r="55" spans="1:18" ht="60" x14ac:dyDescent="0.2">
      <c r="A55" s="61" t="s">
        <v>376</v>
      </c>
      <c r="B55" s="71" t="s">
        <v>72</v>
      </c>
      <c r="C55" s="80">
        <f>FLOOR(E55/5,5)</f>
        <v>200</v>
      </c>
      <c r="D55" s="81">
        <f>E55-C55</f>
        <v>800</v>
      </c>
      <c r="E55" s="81">
        <v>1000</v>
      </c>
      <c r="F55" s="99"/>
      <c r="G55" s="96"/>
      <c r="H55" s="97">
        <v>100</v>
      </c>
      <c r="I55" s="98">
        <v>100</v>
      </c>
      <c r="J55" s="92"/>
      <c r="K55" s="87"/>
      <c r="L55" s="93"/>
      <c r="M55" s="86"/>
      <c r="N55" s="87"/>
      <c r="O55" s="88"/>
      <c r="P55" s="75" t="s">
        <v>55</v>
      </c>
      <c r="Q55" s="66" t="s">
        <v>67</v>
      </c>
      <c r="R55" s="63" t="s">
        <v>376</v>
      </c>
    </row>
    <row r="56" spans="1:18" ht="84" x14ac:dyDescent="0.2">
      <c r="A56" s="61" t="s">
        <v>377</v>
      </c>
      <c r="B56" s="70" t="s">
        <v>76</v>
      </c>
      <c r="C56" s="80"/>
      <c r="D56" s="81">
        <v>336</v>
      </c>
      <c r="E56" s="81">
        <v>336</v>
      </c>
      <c r="F56" s="99"/>
      <c r="G56" s="96"/>
      <c r="H56" s="97"/>
      <c r="I56" s="98"/>
      <c r="J56" s="92"/>
      <c r="K56" s="87"/>
      <c r="L56" s="93"/>
      <c r="M56" s="86"/>
      <c r="N56" s="87"/>
      <c r="O56" s="88"/>
      <c r="P56" s="75" t="s">
        <v>55</v>
      </c>
      <c r="Q56" s="66" t="s">
        <v>28</v>
      </c>
      <c r="R56" s="63" t="s">
        <v>377</v>
      </c>
    </row>
    <row r="57" spans="1:18" ht="48" x14ac:dyDescent="0.2">
      <c r="A57" s="61" t="s">
        <v>378</v>
      </c>
      <c r="B57" s="70" t="s">
        <v>340</v>
      </c>
      <c r="C57" s="80"/>
      <c r="D57" s="81">
        <v>144</v>
      </c>
      <c r="E57" s="81">
        <v>144</v>
      </c>
      <c r="F57" s="99"/>
      <c r="G57" s="96"/>
      <c r="H57" s="97"/>
      <c r="I57" s="98"/>
      <c r="J57" s="92"/>
      <c r="K57" s="87"/>
      <c r="L57" s="93"/>
      <c r="M57" s="86"/>
      <c r="N57" s="87"/>
      <c r="O57" s="88"/>
      <c r="P57" s="75" t="s">
        <v>55</v>
      </c>
      <c r="Q57" s="66" t="s">
        <v>28</v>
      </c>
      <c r="R57" s="63" t="s">
        <v>378</v>
      </c>
    </row>
    <row r="58" spans="1:18" ht="36" x14ac:dyDescent="0.2">
      <c r="A58" s="61" t="s">
        <v>379</v>
      </c>
      <c r="B58" s="73" t="s">
        <v>331</v>
      </c>
      <c r="C58" s="80">
        <f>FLOOR(E58/5,5)</f>
        <v>45</v>
      </c>
      <c r="D58" s="81">
        <f t="shared" ref="D58:D69" si="2">E58-C58</f>
        <v>195</v>
      </c>
      <c r="E58" s="81">
        <v>240</v>
      </c>
      <c r="F58" s="99"/>
      <c r="G58" s="96"/>
      <c r="H58" s="97"/>
      <c r="I58" s="98"/>
      <c r="J58" s="92"/>
      <c r="K58" s="87"/>
      <c r="L58" s="93"/>
      <c r="M58" s="86"/>
      <c r="N58" s="87"/>
      <c r="O58" s="88"/>
      <c r="P58" s="75" t="s">
        <v>55</v>
      </c>
      <c r="Q58" s="67" t="s">
        <v>78</v>
      </c>
      <c r="R58" s="63" t="s">
        <v>379</v>
      </c>
    </row>
    <row r="59" spans="1:18" ht="36" x14ac:dyDescent="0.2">
      <c r="A59" s="61" t="s">
        <v>380</v>
      </c>
      <c r="B59" s="70" t="s">
        <v>84</v>
      </c>
      <c r="C59" s="80">
        <v>400</v>
      </c>
      <c r="D59" s="81">
        <f t="shared" si="2"/>
        <v>1743</v>
      </c>
      <c r="E59" s="81">
        <v>2143</v>
      </c>
      <c r="F59" s="99"/>
      <c r="G59" s="96"/>
      <c r="H59" s="97"/>
      <c r="I59" s="98"/>
      <c r="J59" s="92"/>
      <c r="K59" s="87"/>
      <c r="L59" s="93"/>
      <c r="M59" s="86"/>
      <c r="N59" s="87"/>
      <c r="O59" s="88"/>
      <c r="P59" s="75" t="s">
        <v>55</v>
      </c>
      <c r="Q59" s="66" t="s">
        <v>82</v>
      </c>
      <c r="R59" s="63" t="s">
        <v>380</v>
      </c>
    </row>
    <row r="60" spans="1:18" ht="24" x14ac:dyDescent="0.2">
      <c r="A60" s="119" t="s">
        <v>381</v>
      </c>
      <c r="B60" s="70" t="s">
        <v>87</v>
      </c>
      <c r="C60" s="80">
        <v>70</v>
      </c>
      <c r="D60" s="81">
        <f t="shared" si="2"/>
        <v>142</v>
      </c>
      <c r="E60" s="81">
        <v>212</v>
      </c>
      <c r="F60" s="99"/>
      <c r="G60" s="96">
        <v>70</v>
      </c>
      <c r="H60" s="97">
        <v>142</v>
      </c>
      <c r="I60" s="98">
        <v>212</v>
      </c>
      <c r="J60" s="92"/>
      <c r="K60" s="87"/>
      <c r="L60" s="93"/>
      <c r="M60" s="86"/>
      <c r="N60" s="87"/>
      <c r="O60" s="88"/>
      <c r="P60" s="75" t="s">
        <v>85</v>
      </c>
      <c r="Q60" s="66" t="s">
        <v>34</v>
      </c>
      <c r="R60" s="63" t="s">
        <v>381</v>
      </c>
    </row>
    <row r="61" spans="1:18" ht="24" x14ac:dyDescent="0.2">
      <c r="A61" s="120"/>
      <c r="B61" s="70" t="s">
        <v>88</v>
      </c>
      <c r="C61" s="80">
        <f>FLOOR(E61/5,5)</f>
        <v>50</v>
      </c>
      <c r="D61" s="81">
        <f t="shared" si="2"/>
        <v>215</v>
      </c>
      <c r="E61" s="81">
        <v>265</v>
      </c>
      <c r="F61" s="99"/>
      <c r="G61" s="96">
        <v>50</v>
      </c>
      <c r="H61" s="97">
        <v>215</v>
      </c>
      <c r="I61" s="98">
        <v>265</v>
      </c>
      <c r="J61" s="92"/>
      <c r="K61" s="87"/>
      <c r="L61" s="93"/>
      <c r="M61" s="86"/>
      <c r="N61" s="87"/>
      <c r="O61" s="88"/>
      <c r="P61" s="75" t="s">
        <v>85</v>
      </c>
      <c r="Q61" s="66" t="s">
        <v>34</v>
      </c>
      <c r="R61" s="63" t="s">
        <v>381</v>
      </c>
    </row>
    <row r="62" spans="1:18" ht="60" x14ac:dyDescent="0.2">
      <c r="A62" s="61" t="s">
        <v>382</v>
      </c>
      <c r="B62" s="70" t="s">
        <v>59</v>
      </c>
      <c r="C62" s="80">
        <f>FLOOR(E62/5,5)</f>
        <v>10</v>
      </c>
      <c r="D62" s="81">
        <f t="shared" si="2"/>
        <v>43</v>
      </c>
      <c r="E62" s="81">
        <v>53</v>
      </c>
      <c r="F62" s="99"/>
      <c r="G62" s="96">
        <v>10</v>
      </c>
      <c r="H62" s="97">
        <v>43</v>
      </c>
      <c r="I62" s="98">
        <v>53</v>
      </c>
      <c r="J62" s="92"/>
      <c r="K62" s="87"/>
      <c r="L62" s="93"/>
      <c r="M62" s="86"/>
      <c r="N62" s="87"/>
      <c r="O62" s="88"/>
      <c r="P62" s="75" t="s">
        <v>85</v>
      </c>
      <c r="Q62" s="66" t="s">
        <v>34</v>
      </c>
      <c r="R62" s="63" t="s">
        <v>382</v>
      </c>
    </row>
    <row r="63" spans="1:18" ht="24" x14ac:dyDescent="0.2">
      <c r="A63" s="61" t="s">
        <v>407</v>
      </c>
      <c r="B63" s="70" t="s">
        <v>107</v>
      </c>
      <c r="C63" s="80">
        <f>FLOOR(E63/5,5)</f>
        <v>90</v>
      </c>
      <c r="D63" s="81">
        <f t="shared" si="2"/>
        <v>381</v>
      </c>
      <c r="E63" s="81">
        <v>471</v>
      </c>
      <c r="F63" s="99"/>
      <c r="G63" s="96">
        <v>35</v>
      </c>
      <c r="H63" s="97">
        <v>7</v>
      </c>
      <c r="I63" s="98">
        <f>G63+H63</f>
        <v>42</v>
      </c>
      <c r="J63" s="92"/>
      <c r="K63" s="87"/>
      <c r="L63" s="93"/>
      <c r="M63" s="86"/>
      <c r="N63" s="87"/>
      <c r="O63" s="88"/>
      <c r="P63" s="75" t="s">
        <v>104</v>
      </c>
      <c r="Q63" s="66" t="s">
        <v>105</v>
      </c>
      <c r="R63" s="63" t="s">
        <v>407</v>
      </c>
    </row>
    <row r="64" spans="1:18" ht="84" x14ac:dyDescent="0.2">
      <c r="A64" s="61" t="s">
        <v>383</v>
      </c>
      <c r="B64" s="70" t="s">
        <v>341</v>
      </c>
      <c r="C64" s="80">
        <v>100</v>
      </c>
      <c r="D64" s="81">
        <f t="shared" si="2"/>
        <v>429</v>
      </c>
      <c r="E64" s="81">
        <v>529</v>
      </c>
      <c r="F64" s="99"/>
      <c r="G64" s="86"/>
      <c r="H64" s="87"/>
      <c r="I64" s="88"/>
      <c r="J64" s="92"/>
      <c r="K64" s="87"/>
      <c r="L64" s="93"/>
      <c r="M64" s="86"/>
      <c r="N64" s="87"/>
      <c r="O64" s="88"/>
      <c r="P64" s="75" t="s">
        <v>104</v>
      </c>
      <c r="Q64" s="66" t="s">
        <v>79</v>
      </c>
      <c r="R64" s="63" t="s">
        <v>383</v>
      </c>
    </row>
    <row r="65" spans="1:18" ht="120" x14ac:dyDescent="0.2">
      <c r="A65" s="61" t="s">
        <v>384</v>
      </c>
      <c r="B65" s="70" t="s">
        <v>142</v>
      </c>
      <c r="C65" s="80">
        <f>FLOOR(E65/5,5)</f>
        <v>30</v>
      </c>
      <c r="D65" s="81">
        <f t="shared" si="2"/>
        <v>129</v>
      </c>
      <c r="E65" s="81">
        <v>159</v>
      </c>
      <c r="F65" s="99"/>
      <c r="G65" s="86"/>
      <c r="H65" s="87"/>
      <c r="I65" s="88"/>
      <c r="J65" s="92"/>
      <c r="K65" s="87"/>
      <c r="L65" s="93"/>
      <c r="M65" s="86"/>
      <c r="N65" s="87"/>
      <c r="O65" s="88"/>
      <c r="P65" s="75" t="s">
        <v>104</v>
      </c>
      <c r="Q65" s="66" t="s">
        <v>141</v>
      </c>
      <c r="R65" s="63" t="s">
        <v>384</v>
      </c>
    </row>
    <row r="66" spans="1:18" ht="84" x14ac:dyDescent="0.2">
      <c r="A66" s="61" t="s">
        <v>385</v>
      </c>
      <c r="B66" s="71" t="s">
        <v>342</v>
      </c>
      <c r="C66" s="80">
        <f>FLOOR(E66/5,5)</f>
        <v>40</v>
      </c>
      <c r="D66" s="81">
        <f t="shared" si="2"/>
        <v>172</v>
      </c>
      <c r="E66" s="81">
        <v>212</v>
      </c>
      <c r="F66" s="99"/>
      <c r="G66" s="86"/>
      <c r="H66" s="87"/>
      <c r="I66" s="88"/>
      <c r="J66" s="92"/>
      <c r="K66" s="87"/>
      <c r="L66" s="93"/>
      <c r="M66" s="86"/>
      <c r="N66" s="87"/>
      <c r="O66" s="88"/>
      <c r="P66" s="75" t="s">
        <v>104</v>
      </c>
      <c r="Q66" s="66" t="s">
        <v>141</v>
      </c>
      <c r="R66" s="63" t="s">
        <v>385</v>
      </c>
    </row>
    <row r="67" spans="1:18" ht="96" x14ac:dyDescent="0.2">
      <c r="A67" s="61" t="s">
        <v>386</v>
      </c>
      <c r="B67" s="70" t="s">
        <v>343</v>
      </c>
      <c r="C67" s="80">
        <f>FLOOR(E67/5,5)</f>
        <v>30</v>
      </c>
      <c r="D67" s="81">
        <f t="shared" si="2"/>
        <v>129</v>
      </c>
      <c r="E67" s="81">
        <v>159</v>
      </c>
      <c r="F67" s="99"/>
      <c r="G67" s="86"/>
      <c r="H67" s="87"/>
      <c r="I67" s="88"/>
      <c r="J67" s="92"/>
      <c r="K67" s="87"/>
      <c r="L67" s="93"/>
      <c r="M67" s="86"/>
      <c r="N67" s="87"/>
      <c r="O67" s="88"/>
      <c r="P67" s="75" t="s">
        <v>104</v>
      </c>
      <c r="Q67" s="66" t="s">
        <v>152</v>
      </c>
      <c r="R67" s="63" t="s">
        <v>386</v>
      </c>
    </row>
    <row r="68" spans="1:18" ht="60" x14ac:dyDescent="0.2">
      <c r="A68" s="61" t="s">
        <v>387</v>
      </c>
      <c r="B68" s="70" t="s">
        <v>111</v>
      </c>
      <c r="C68" s="80">
        <v>100</v>
      </c>
      <c r="D68" s="81">
        <f t="shared" si="2"/>
        <v>429</v>
      </c>
      <c r="E68" s="81">
        <v>529</v>
      </c>
      <c r="F68" s="99"/>
      <c r="G68" s="82"/>
      <c r="H68" s="81"/>
      <c r="I68" s="83"/>
      <c r="J68" s="92"/>
      <c r="K68" s="87"/>
      <c r="L68" s="93"/>
      <c r="M68" s="86"/>
      <c r="N68" s="87"/>
      <c r="O68" s="88"/>
      <c r="P68" s="75" t="s">
        <v>104</v>
      </c>
      <c r="Q68" s="66" t="s">
        <v>109</v>
      </c>
      <c r="R68" s="63" t="s">
        <v>387</v>
      </c>
    </row>
    <row r="69" spans="1:18" ht="60" x14ac:dyDescent="0.2">
      <c r="A69" s="61" t="s">
        <v>388</v>
      </c>
      <c r="B69" s="70" t="s">
        <v>344</v>
      </c>
      <c r="C69" s="80">
        <v>15</v>
      </c>
      <c r="D69" s="81">
        <f t="shared" si="2"/>
        <v>44</v>
      </c>
      <c r="E69" s="81">
        <v>59</v>
      </c>
      <c r="F69" s="99"/>
      <c r="G69" s="86"/>
      <c r="H69" s="87"/>
      <c r="I69" s="88"/>
      <c r="J69" s="92"/>
      <c r="K69" s="87"/>
      <c r="L69" s="93"/>
      <c r="M69" s="86"/>
      <c r="N69" s="87"/>
      <c r="O69" s="88"/>
      <c r="P69" s="61" t="s">
        <v>104</v>
      </c>
      <c r="Q69" s="68" t="s">
        <v>112</v>
      </c>
      <c r="R69" s="63" t="s">
        <v>388</v>
      </c>
    </row>
    <row r="70" spans="1:18" ht="96" x14ac:dyDescent="0.2">
      <c r="A70" s="119" t="s">
        <v>389</v>
      </c>
      <c r="B70" s="71" t="s">
        <v>114</v>
      </c>
      <c r="C70" s="80">
        <f>E70</f>
        <v>53</v>
      </c>
      <c r="D70" s="81"/>
      <c r="E70" s="81">
        <v>53</v>
      </c>
      <c r="F70" s="99"/>
      <c r="G70" s="86"/>
      <c r="H70" s="87"/>
      <c r="I70" s="88"/>
      <c r="J70" s="92"/>
      <c r="K70" s="87"/>
      <c r="L70" s="93"/>
      <c r="M70" s="86"/>
      <c r="N70" s="87"/>
      <c r="O70" s="88"/>
      <c r="P70" s="75" t="s">
        <v>104</v>
      </c>
      <c r="Q70" s="66" t="s">
        <v>113</v>
      </c>
      <c r="R70" s="63" t="s">
        <v>389</v>
      </c>
    </row>
    <row r="71" spans="1:18" ht="96" x14ac:dyDescent="0.2">
      <c r="A71" s="120"/>
      <c r="B71" s="71" t="s">
        <v>115</v>
      </c>
      <c r="C71" s="80">
        <v>20</v>
      </c>
      <c r="D71" s="81">
        <f t="shared" ref="D71:D84" si="3">E71-C71</f>
        <v>33</v>
      </c>
      <c r="E71" s="81">
        <v>53</v>
      </c>
      <c r="F71" s="99"/>
      <c r="G71" s="86"/>
      <c r="H71" s="87"/>
      <c r="I71" s="88"/>
      <c r="J71" s="92"/>
      <c r="K71" s="87"/>
      <c r="L71" s="93"/>
      <c r="M71" s="86"/>
      <c r="N71" s="87"/>
      <c r="O71" s="88"/>
      <c r="P71" s="75" t="s">
        <v>104</v>
      </c>
      <c r="Q71" s="66" t="s">
        <v>113</v>
      </c>
      <c r="R71" s="63" t="s">
        <v>389</v>
      </c>
    </row>
    <row r="72" spans="1:18" ht="48" x14ac:dyDescent="0.2">
      <c r="A72" s="61" t="s">
        <v>390</v>
      </c>
      <c r="B72" s="71" t="s">
        <v>118</v>
      </c>
      <c r="C72" s="80">
        <v>20</v>
      </c>
      <c r="D72" s="81">
        <f t="shared" si="3"/>
        <v>62</v>
      </c>
      <c r="E72" s="81">
        <v>82</v>
      </c>
      <c r="F72" s="99"/>
      <c r="G72" s="86"/>
      <c r="H72" s="87"/>
      <c r="I72" s="88"/>
      <c r="J72" s="92"/>
      <c r="K72" s="87"/>
      <c r="L72" s="93"/>
      <c r="M72" s="86"/>
      <c r="N72" s="87"/>
      <c r="O72" s="88"/>
      <c r="P72" s="75" t="s">
        <v>104</v>
      </c>
      <c r="Q72" s="66" t="s">
        <v>116</v>
      </c>
      <c r="R72" s="63" t="s">
        <v>390</v>
      </c>
    </row>
    <row r="73" spans="1:18" x14ac:dyDescent="0.2">
      <c r="A73" s="61" t="s">
        <v>124</v>
      </c>
      <c r="B73" s="70" t="s">
        <v>124</v>
      </c>
      <c r="C73" s="80">
        <v>10</v>
      </c>
      <c r="D73" s="81">
        <f t="shared" si="3"/>
        <v>14</v>
      </c>
      <c r="E73" s="81">
        <v>24</v>
      </c>
      <c r="F73" s="99"/>
      <c r="G73" s="86"/>
      <c r="H73" s="87"/>
      <c r="I73" s="88"/>
      <c r="J73" s="92"/>
      <c r="K73" s="87"/>
      <c r="L73" s="93"/>
      <c r="M73" s="86"/>
      <c r="N73" s="87"/>
      <c r="O73" s="88"/>
      <c r="P73" s="75" t="s">
        <v>104</v>
      </c>
      <c r="Q73" s="67" t="s">
        <v>123</v>
      </c>
      <c r="R73" s="63" t="s">
        <v>124</v>
      </c>
    </row>
    <row r="74" spans="1:18" ht="24" x14ac:dyDescent="0.2">
      <c r="A74" s="61" t="s">
        <v>391</v>
      </c>
      <c r="B74" s="71" t="s">
        <v>128</v>
      </c>
      <c r="C74" s="80">
        <f>FLOOR(E74/5,5)</f>
        <v>40</v>
      </c>
      <c r="D74" s="81">
        <f t="shared" si="3"/>
        <v>172</v>
      </c>
      <c r="E74" s="81">
        <v>212</v>
      </c>
      <c r="F74" s="99"/>
      <c r="G74" s="86"/>
      <c r="H74" s="87"/>
      <c r="I74" s="88"/>
      <c r="J74" s="92"/>
      <c r="K74" s="87"/>
      <c r="L74" s="93"/>
      <c r="M74" s="86"/>
      <c r="N74" s="87"/>
      <c r="O74" s="88"/>
      <c r="P74" s="75" t="s">
        <v>104</v>
      </c>
      <c r="Q74" s="67" t="s">
        <v>126</v>
      </c>
      <c r="R74" s="63" t="s">
        <v>391</v>
      </c>
    </row>
    <row r="75" spans="1:18" ht="60" x14ac:dyDescent="0.2">
      <c r="A75" s="61" t="s">
        <v>392</v>
      </c>
      <c r="B75" s="71" t="s">
        <v>345</v>
      </c>
      <c r="C75" s="80">
        <v>2</v>
      </c>
      <c r="D75" s="81">
        <f t="shared" si="3"/>
        <v>10</v>
      </c>
      <c r="E75" s="81">
        <v>12</v>
      </c>
      <c r="F75" s="99"/>
      <c r="G75" s="86"/>
      <c r="H75" s="87"/>
      <c r="I75" s="88"/>
      <c r="J75" s="92"/>
      <c r="K75" s="87"/>
      <c r="L75" s="93"/>
      <c r="M75" s="86"/>
      <c r="N75" s="87"/>
      <c r="O75" s="88"/>
      <c r="P75" s="75" t="s">
        <v>153</v>
      </c>
      <c r="Q75" s="66" t="s">
        <v>154</v>
      </c>
      <c r="R75" s="63" t="s">
        <v>392</v>
      </c>
    </row>
    <row r="76" spans="1:18" ht="60" x14ac:dyDescent="0.2">
      <c r="A76" s="119" t="s">
        <v>393</v>
      </c>
      <c r="B76" s="71" t="s">
        <v>346</v>
      </c>
      <c r="C76" s="80">
        <v>2</v>
      </c>
      <c r="D76" s="81">
        <f t="shared" si="3"/>
        <v>10</v>
      </c>
      <c r="E76" s="81">
        <v>12</v>
      </c>
      <c r="F76" s="99"/>
      <c r="G76" s="86"/>
      <c r="H76" s="87"/>
      <c r="I76" s="88"/>
      <c r="J76" s="92"/>
      <c r="K76" s="87"/>
      <c r="L76" s="93"/>
      <c r="M76" s="86"/>
      <c r="N76" s="87"/>
      <c r="O76" s="88"/>
      <c r="P76" s="75" t="s">
        <v>153</v>
      </c>
      <c r="Q76" s="66" t="s">
        <v>154</v>
      </c>
      <c r="R76" s="63" t="s">
        <v>393</v>
      </c>
    </row>
    <row r="77" spans="1:18" ht="36" x14ac:dyDescent="0.2">
      <c r="A77" s="120"/>
      <c r="B77" s="70" t="s">
        <v>398</v>
      </c>
      <c r="C77" s="80">
        <v>2</v>
      </c>
      <c r="D77" s="81">
        <f t="shared" si="3"/>
        <v>10</v>
      </c>
      <c r="E77" s="81">
        <v>12</v>
      </c>
      <c r="F77" s="99"/>
      <c r="G77" s="86"/>
      <c r="H77" s="87"/>
      <c r="I77" s="88"/>
      <c r="J77" s="92"/>
      <c r="K77" s="87"/>
      <c r="L77" s="93"/>
      <c r="M77" s="86"/>
      <c r="N77" s="87"/>
      <c r="O77" s="88"/>
      <c r="P77" s="75" t="s">
        <v>153</v>
      </c>
      <c r="Q77" s="66" t="s">
        <v>154</v>
      </c>
      <c r="R77" s="63" t="s">
        <v>393</v>
      </c>
    </row>
    <row r="78" spans="1:18" ht="36" x14ac:dyDescent="0.2">
      <c r="A78" s="61" t="s">
        <v>394</v>
      </c>
      <c r="B78" s="70" t="s">
        <v>395</v>
      </c>
      <c r="C78" s="80">
        <v>4</v>
      </c>
      <c r="D78" s="81">
        <f t="shared" si="3"/>
        <v>8</v>
      </c>
      <c r="E78" s="81">
        <v>12</v>
      </c>
      <c r="F78" s="99"/>
      <c r="G78" s="86"/>
      <c r="H78" s="87"/>
      <c r="I78" s="88"/>
      <c r="J78" s="92"/>
      <c r="K78" s="87"/>
      <c r="L78" s="93"/>
      <c r="M78" s="86"/>
      <c r="N78" s="87"/>
      <c r="O78" s="88"/>
      <c r="P78" s="75" t="s">
        <v>153</v>
      </c>
      <c r="Q78" s="66" t="s">
        <v>154</v>
      </c>
      <c r="R78" s="63" t="s">
        <v>394</v>
      </c>
    </row>
    <row r="79" spans="1:18" ht="72" x14ac:dyDescent="0.2">
      <c r="A79" s="61" t="s">
        <v>403</v>
      </c>
      <c r="B79" s="70" t="s">
        <v>396</v>
      </c>
      <c r="C79" s="80">
        <v>3</v>
      </c>
      <c r="D79" s="81">
        <f t="shared" si="3"/>
        <v>9</v>
      </c>
      <c r="E79" s="81">
        <v>12</v>
      </c>
      <c r="F79" s="99"/>
      <c r="G79" s="86"/>
      <c r="H79" s="87"/>
      <c r="I79" s="88"/>
      <c r="J79" s="92"/>
      <c r="K79" s="87"/>
      <c r="L79" s="93"/>
      <c r="M79" s="86"/>
      <c r="N79" s="87"/>
      <c r="O79" s="88"/>
      <c r="P79" s="75" t="s">
        <v>153</v>
      </c>
      <c r="Q79" s="66" t="s">
        <v>154</v>
      </c>
      <c r="R79" s="63" t="s">
        <v>403</v>
      </c>
    </row>
    <row r="80" spans="1:18" ht="60" x14ac:dyDescent="0.2">
      <c r="A80" s="61" t="s">
        <v>397</v>
      </c>
      <c r="B80" s="70" t="s">
        <v>159</v>
      </c>
      <c r="C80" s="80">
        <v>10</v>
      </c>
      <c r="D80" s="81">
        <f t="shared" si="3"/>
        <v>37</v>
      </c>
      <c r="E80" s="81">
        <v>47</v>
      </c>
      <c r="F80" s="99"/>
      <c r="G80" s="86"/>
      <c r="H80" s="87"/>
      <c r="I80" s="88"/>
      <c r="J80" s="92"/>
      <c r="K80" s="87"/>
      <c r="L80" s="93"/>
      <c r="M80" s="86"/>
      <c r="N80" s="87"/>
      <c r="O80" s="88"/>
      <c r="P80" s="75" t="s">
        <v>153</v>
      </c>
      <c r="Q80" s="66" t="s">
        <v>158</v>
      </c>
      <c r="R80" s="63" t="s">
        <v>397</v>
      </c>
    </row>
    <row r="81" spans="1:18" ht="24" x14ac:dyDescent="0.2">
      <c r="A81" s="61" t="s">
        <v>399</v>
      </c>
      <c r="B81" s="71" t="s">
        <v>161</v>
      </c>
      <c r="C81" s="80">
        <v>10</v>
      </c>
      <c r="D81" s="81">
        <f t="shared" si="3"/>
        <v>37</v>
      </c>
      <c r="E81" s="81">
        <v>47</v>
      </c>
      <c r="F81" s="99"/>
      <c r="G81" s="86"/>
      <c r="H81" s="87"/>
      <c r="I81" s="88"/>
      <c r="J81" s="92"/>
      <c r="K81" s="87"/>
      <c r="L81" s="93"/>
      <c r="M81" s="86"/>
      <c r="N81" s="87"/>
      <c r="O81" s="88"/>
      <c r="P81" s="75" t="s">
        <v>153</v>
      </c>
      <c r="Q81" s="66" t="s">
        <v>158</v>
      </c>
      <c r="R81" s="63" t="s">
        <v>399</v>
      </c>
    </row>
    <row r="82" spans="1:18" ht="36" x14ac:dyDescent="0.2">
      <c r="A82" s="61" t="s">
        <v>400</v>
      </c>
      <c r="B82" s="71" t="s">
        <v>157</v>
      </c>
      <c r="C82" s="80">
        <v>15</v>
      </c>
      <c r="D82" s="81">
        <f t="shared" si="3"/>
        <v>32</v>
      </c>
      <c r="E82" s="81">
        <v>47</v>
      </c>
      <c r="F82" s="99"/>
      <c r="G82" s="86"/>
      <c r="H82" s="87"/>
      <c r="I82" s="88"/>
      <c r="J82" s="92"/>
      <c r="K82" s="87"/>
      <c r="L82" s="93"/>
      <c r="M82" s="86"/>
      <c r="N82" s="87"/>
      <c r="O82" s="88"/>
      <c r="P82" s="75" t="s">
        <v>153</v>
      </c>
      <c r="Q82" s="66" t="s">
        <v>158</v>
      </c>
      <c r="R82" s="63" t="s">
        <v>400</v>
      </c>
    </row>
    <row r="83" spans="1:18" ht="24" x14ac:dyDescent="0.2">
      <c r="A83" s="61" t="s">
        <v>401</v>
      </c>
      <c r="B83" s="71" t="s">
        <v>162</v>
      </c>
      <c r="C83" s="80">
        <v>15</v>
      </c>
      <c r="D83" s="81">
        <f t="shared" si="3"/>
        <v>32</v>
      </c>
      <c r="E83" s="81">
        <v>47</v>
      </c>
      <c r="F83" s="99"/>
      <c r="G83" s="86"/>
      <c r="H83" s="87"/>
      <c r="I83" s="88"/>
      <c r="J83" s="92"/>
      <c r="K83" s="87"/>
      <c r="L83" s="93"/>
      <c r="M83" s="86"/>
      <c r="N83" s="87"/>
      <c r="O83" s="88"/>
      <c r="P83" s="75" t="s">
        <v>153</v>
      </c>
      <c r="Q83" s="66" t="s">
        <v>158</v>
      </c>
      <c r="R83" s="63" t="s">
        <v>401</v>
      </c>
    </row>
    <row r="84" spans="1:18" ht="60.75" thickBot="1" x14ac:dyDescent="0.25">
      <c r="A84" s="62" t="s">
        <v>402</v>
      </c>
      <c r="B84" s="79" t="s">
        <v>347</v>
      </c>
      <c r="C84" s="84">
        <v>10</v>
      </c>
      <c r="D84" s="85">
        <f t="shared" si="3"/>
        <v>37</v>
      </c>
      <c r="E84" s="85">
        <v>47</v>
      </c>
      <c r="F84" s="100"/>
      <c r="G84" s="89"/>
      <c r="H84" s="90"/>
      <c r="I84" s="91"/>
      <c r="J84" s="94"/>
      <c r="K84" s="90"/>
      <c r="L84" s="95"/>
      <c r="M84" s="89"/>
      <c r="N84" s="90"/>
      <c r="O84" s="91"/>
      <c r="P84" s="76" t="s">
        <v>153</v>
      </c>
      <c r="Q84" s="77" t="s">
        <v>158</v>
      </c>
      <c r="R84" s="78" t="s">
        <v>402</v>
      </c>
    </row>
  </sheetData>
  <mergeCells count="22">
    <mergeCell ref="F8:F9"/>
    <mergeCell ref="A49:A50"/>
    <mergeCell ref="A53:A54"/>
    <mergeCell ref="A60:A61"/>
    <mergeCell ref="A70:A71"/>
    <mergeCell ref="A76:A77"/>
    <mergeCell ref="A19:A20"/>
    <mergeCell ref="A22:A23"/>
    <mergeCell ref="A24:A28"/>
    <mergeCell ref="A39:A40"/>
    <mergeCell ref="A46:A48"/>
    <mergeCell ref="A4:A5"/>
    <mergeCell ref="A6:A7"/>
    <mergeCell ref="A8:A9"/>
    <mergeCell ref="A13:A14"/>
    <mergeCell ref="A15:A17"/>
    <mergeCell ref="P2:R2"/>
    <mergeCell ref="G2:I2"/>
    <mergeCell ref="A2:B2"/>
    <mergeCell ref="J2:L2"/>
    <mergeCell ref="M2:O2"/>
    <mergeCell ref="C2:F2"/>
  </mergeCells>
  <pageMargins left="0.7" right="0.7" top="0.78740157499999996" bottom="0.78740157499999996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vazba RAP na SRR</vt:lpstr>
      <vt:lpstr>finanční plán RAP(Plzeňskýkraj)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Ježková Petra</cp:lastModifiedBy>
  <cp:lastPrinted>2018-01-24T09:30:25Z</cp:lastPrinted>
  <dcterms:created xsi:type="dcterms:W3CDTF">2015-03-06T10:54:02Z</dcterms:created>
  <dcterms:modified xsi:type="dcterms:W3CDTF">2018-01-24T09:30:28Z</dcterms:modified>
</cp:coreProperties>
</file>