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U:\Odd_EK\faitova\Rozpočet 2025\P - RPK, ZPK_Usnesení\8_ZPK_15.12.2025\"/>
    </mc:Choice>
  </mc:AlternateContent>
  <xr:revisionPtr revIDLastSave="0" documentId="13_ncr:1_{129C231A-38D6-45AD-B745-49EF598893B5}" xr6:coauthVersionLast="47" xr6:coauthVersionMax="47" xr10:uidLastSave="{00000000-0000-0000-0000-000000000000}"/>
  <bookViews>
    <workbookView xWindow="-120" yWindow="-120" windowWidth="29040" windowHeight="15720" tabRatio="443" xr2:uid="{00000000-000D-0000-FFFF-FFFF00000000}"/>
  </bookViews>
  <sheets>
    <sheet name="Organizace_příloha2_25_2_" sheetId="49" r:id="rId1"/>
  </sheets>
  <definedNames>
    <definedName name="_xlnm._FilterDatabase" localSheetId="0" hidden="1">Organizace_příloha2_25_2_!$A$4:$I$81</definedName>
    <definedName name="_xlnm.Print_Titles" localSheetId="0">Organizace_příloha2_25_2_!$4:$4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3" i="49" l="1"/>
  <c r="H83" i="49"/>
  <c r="G83" i="49"/>
  <c r="F83" i="49"/>
  <c r="E83" i="49"/>
  <c r="D83" i="49"/>
</calcChain>
</file>

<file path=xl/sharedStrings.xml><?xml version="1.0" encoding="utf-8"?>
<sst xmlns="http://schemas.openxmlformats.org/spreadsheetml/2006/main" count="318" uniqueCount="260">
  <si>
    <t>Sportovní gymnázium Plzeň</t>
  </si>
  <si>
    <t>Obec</t>
  </si>
  <si>
    <t>Název organizace</t>
  </si>
  <si>
    <t>IČO organizace</t>
  </si>
  <si>
    <t>2</t>
  </si>
  <si>
    <t>Horažďovice</t>
  </si>
  <si>
    <t>Klatovy</t>
  </si>
  <si>
    <t>Nýrsko</t>
  </si>
  <si>
    <t>Sušice</t>
  </si>
  <si>
    <t>Kašperské Hory</t>
  </si>
  <si>
    <t>60</t>
  </si>
  <si>
    <t>61</t>
  </si>
  <si>
    <t>Domažlice</t>
  </si>
  <si>
    <t>Horšovský Týn</t>
  </si>
  <si>
    <t>Staňkov</t>
  </si>
  <si>
    <t>Tachov</t>
  </si>
  <si>
    <t>Bor</t>
  </si>
  <si>
    <t>Planá</t>
  </si>
  <si>
    <t>Stříbro</t>
  </si>
  <si>
    <t>Nepomuk</t>
  </si>
  <si>
    <t>Blovice</t>
  </si>
  <si>
    <t>Kralovice</t>
  </si>
  <si>
    <t>Plasy</t>
  </si>
  <si>
    <t>Rokycany</t>
  </si>
  <si>
    <t>Plzeň</t>
  </si>
  <si>
    <t>7</t>
  </si>
  <si>
    <t>Organizace zřízené krajem</t>
  </si>
  <si>
    <t>Dětský domov DOMINO, Plzeň</t>
  </si>
  <si>
    <t>49778170</t>
  </si>
  <si>
    <t>Masarykovo gymnázium, Plzeň, Petákova 2</t>
  </si>
  <si>
    <t>49778099</t>
  </si>
  <si>
    <t>Gymnázium, Plzeň, Mikulášské nám. 23</t>
  </si>
  <si>
    <t>49778145</t>
  </si>
  <si>
    <t>Gymnázium Luďka Pika, Plzeň, Opavská 21</t>
  </si>
  <si>
    <t>49778102</t>
  </si>
  <si>
    <t>49778137</t>
  </si>
  <si>
    <t>Integrovaná střední škola živnostenská, Plzeň, Škroupova 13</t>
  </si>
  <si>
    <t>00523925</t>
  </si>
  <si>
    <t>Krajské centrum vzdělávání a Jazyková škola s právem státní jazykové zkoušky, Plzeň, sady 5. května 42</t>
  </si>
  <si>
    <t>49774191</t>
  </si>
  <si>
    <t>Konzervatoř, Plzeň, Kopeckého sady 10</t>
  </si>
  <si>
    <t>49778111</t>
  </si>
  <si>
    <t>Obchodní akademie, Plzeň, nám. T. G. Masaryka 13</t>
  </si>
  <si>
    <t>49778161</t>
  </si>
  <si>
    <t>Odborná škola výroby a služeb, Plzeň, Vejprnická 56</t>
  </si>
  <si>
    <t>49774859</t>
  </si>
  <si>
    <t>Základní škola speciální, Plzeň, Skupova 15</t>
  </si>
  <si>
    <t>49777645</t>
  </si>
  <si>
    <t>49777564</t>
  </si>
  <si>
    <t>Středisko služeb školám, Plzeň, Částkova 78</t>
  </si>
  <si>
    <t>49777700</t>
  </si>
  <si>
    <t>Hotelová škola, Plzeň, U Borského parku 3</t>
  </si>
  <si>
    <t>00518557</t>
  </si>
  <si>
    <t>Střední průmyslová škola dopravní, Plzeň, Karlovarská 99</t>
  </si>
  <si>
    <t>69457930</t>
  </si>
  <si>
    <t>Střední škola informatiky a finančních služeb, Plzeň, Klatovská 200 G</t>
  </si>
  <si>
    <t>00574406</t>
  </si>
  <si>
    <t>Střední odborné učiliště elektrotechnické, Plzeň, Vejprnická 56</t>
  </si>
  <si>
    <t>69456330</t>
  </si>
  <si>
    <t>Střední odborná škola obchodu, užitého umění a designu, Plzeň, Nerudova 33</t>
  </si>
  <si>
    <t>00520152</t>
  </si>
  <si>
    <t>Střední odborné učiliště stavební, Plzeň, Borská 55</t>
  </si>
  <si>
    <t>00497061</t>
  </si>
  <si>
    <t>Základní škola a Mateřská škola pro sluchově postižené, Plzeň, Mohylová 90</t>
  </si>
  <si>
    <t>49778153</t>
  </si>
  <si>
    <t>Základní škola a Mateřská škola pro zrakově postižené a vady řeči, Plzeň, Lazaretní 25</t>
  </si>
  <si>
    <t>49778200</t>
  </si>
  <si>
    <t>Střední průmyslová škola strojnická a Střední odborná škola profesora Švejcara, Plzeň, Klatovská 109</t>
  </si>
  <si>
    <t>69457425</t>
  </si>
  <si>
    <t>Vyšší odborná škola a Střední průmyslová škola elektrotechnická, Plzeň, Koterovská 85</t>
  </si>
  <si>
    <t>49774301</t>
  </si>
  <si>
    <t>Střední průmyslová škola stavební, Plzeň, Chodské nám. 2</t>
  </si>
  <si>
    <t>49778064</t>
  </si>
  <si>
    <t>Střední zdravotnická škola a Vyšší odborná škola zdravotnická, Plzeň, Karlovarská 99</t>
  </si>
  <si>
    <t>00669695</t>
  </si>
  <si>
    <t>Základní škola a Mateřská škola při Fakultní nemocnici, Plzeň, alej Svobody 80</t>
  </si>
  <si>
    <t>49777629</t>
  </si>
  <si>
    <t>Základní umělecká škola, Plzeň, Chválenická 17</t>
  </si>
  <si>
    <t>45333165</t>
  </si>
  <si>
    <t>Základní umělecká škola Bedřicha Smetany, Plzeň, Revoluční 100</t>
  </si>
  <si>
    <t>45330221</t>
  </si>
  <si>
    <t>Základní umělecká škola, Plzeň, Sokolovská 54</t>
  </si>
  <si>
    <t>45335842</t>
  </si>
  <si>
    <t>Základní umělecká škola, Plzeň, Terezie Brzkové 33</t>
  </si>
  <si>
    <t>45335851</t>
  </si>
  <si>
    <t>Základní škola, Plzeň, Heyrovského 23</t>
  </si>
  <si>
    <t>49777718</t>
  </si>
  <si>
    <t>Základní škola, Plzeň, Podmostní 1</t>
  </si>
  <si>
    <t>49777726</t>
  </si>
  <si>
    <t>Střední odborné učiliště, Domažlice, Prokopa Velikého 640</t>
  </si>
  <si>
    <t>18230083</t>
  </si>
  <si>
    <t>Gymnázium J.Š.Baara, Domažlice, Pivovarská 323</t>
  </si>
  <si>
    <t>48342912</t>
  </si>
  <si>
    <t>Vyšší odborná škola, Obchodní akademie a Střední zdravotnická škola, Domažlice, Erbenova 184</t>
  </si>
  <si>
    <t>48342939</t>
  </si>
  <si>
    <t>Dětský domov, Horšovský Týn</t>
  </si>
  <si>
    <t>48342947</t>
  </si>
  <si>
    <t>Dětský domov, Staňkov</t>
  </si>
  <si>
    <t>48342971</t>
  </si>
  <si>
    <t>Základní škola a Odborná škola, Horšovský Týn, Nádražní 89</t>
  </si>
  <si>
    <t>70842779</t>
  </si>
  <si>
    <t>Středisko volného času RADOVÁNEK</t>
  </si>
  <si>
    <t>69977836</t>
  </si>
  <si>
    <t>Gymnázium a Střední odborná škola, Plasy</t>
  </si>
  <si>
    <t>70838534</t>
  </si>
  <si>
    <t>Odborná škola, Základní škola a Mateřská škola, Plzeň, Macháčkova 45</t>
  </si>
  <si>
    <t>70839352</t>
  </si>
  <si>
    <t>Střední škola, Rokycany, Jeřabinová 96/III</t>
  </si>
  <si>
    <t>18242171</t>
  </si>
  <si>
    <t>Dům dětí a mládeže, Rokycany, Čechova 1155</t>
  </si>
  <si>
    <t>47694921</t>
  </si>
  <si>
    <t>Základní umělecká škola, Rokycany, Jiráskova 181</t>
  </si>
  <si>
    <t>48380156</t>
  </si>
  <si>
    <t>Základní škola, Rokycany, Čechova 40</t>
  </si>
  <si>
    <t>48380261</t>
  </si>
  <si>
    <t>Gymnázium a Střední odborná škola, Rokycany, Mládežníků 1115</t>
  </si>
  <si>
    <t>48380296</t>
  </si>
  <si>
    <t>Dům dětí a mládeže, Tachov, Školní 1638</t>
  </si>
  <si>
    <t>00377813</t>
  </si>
  <si>
    <t>Střední průmyslová škola, Tachov, Světce 1</t>
  </si>
  <si>
    <t>00520110</t>
  </si>
  <si>
    <t>Střední škola živnostenská a Základní škola, Planá</t>
  </si>
  <si>
    <t>48326437</t>
  </si>
  <si>
    <t>Základní umělecká škola, Tachov, Rokycanova 1</t>
  </si>
  <si>
    <t>68780699</t>
  </si>
  <si>
    <t>Základní umělecká škola, Planá, Dukelských hrdinů 85</t>
  </si>
  <si>
    <t>68780702</t>
  </si>
  <si>
    <t>Střední odborná škola, Stříbro, Benešova 508</t>
  </si>
  <si>
    <t>68783728</t>
  </si>
  <si>
    <t>Základní škola, Stříbro, Revoluční 1431</t>
  </si>
  <si>
    <t>70842515</t>
  </si>
  <si>
    <t>Základní škola a Mateřská škola, Tachov, Petra Jilemnického 1995</t>
  </si>
  <si>
    <t>70842523</t>
  </si>
  <si>
    <t>Dětský domov Čtyřlístek, Planá</t>
  </si>
  <si>
    <t>70842540</t>
  </si>
  <si>
    <t>Dětský domov, Tachov</t>
  </si>
  <si>
    <t>70842558</t>
  </si>
  <si>
    <t>Gymnázium, Tachov, Pionýrská 1370</t>
  </si>
  <si>
    <t>70842566</t>
  </si>
  <si>
    <t>Gymnázium, Stříbro, Soběslavova 1426</t>
  </si>
  <si>
    <t>70842582</t>
  </si>
  <si>
    <t>Střední průmyslová škola, Klatovy, nábřeží Kpt. Nálepky 362</t>
  </si>
  <si>
    <t>61750883</t>
  </si>
  <si>
    <t>Gymnázium Jaroslava Vrchlického, Klatovy, Národních mučedníků 347</t>
  </si>
  <si>
    <t>61750972</t>
  </si>
  <si>
    <t>Dětský domov, Kašperské Hory</t>
  </si>
  <si>
    <t>61751065</t>
  </si>
  <si>
    <t>Gymnázium, Sušice, Fr. Procházky 324</t>
  </si>
  <si>
    <t>61781444</t>
  </si>
  <si>
    <t>Vyšší odborná škola, Obchodní akademie, Střední zdravotnická škola a Jazyková škola s právem státní jazykové zkoušky, Klatovy, Plánická 196</t>
  </si>
  <si>
    <t>61781771</t>
  </si>
  <si>
    <t>Střední škola zemědělská a potravinářská, Klatovy, Národních mučedníků 141</t>
  </si>
  <si>
    <t>61781797</t>
  </si>
  <si>
    <t>Dům dětí a mládeže, Klatovy, ul. 5. května 109</t>
  </si>
  <si>
    <t>69459096</t>
  </si>
  <si>
    <t>Dům dětí a mládeže, Nýrsko, prap. Veitla 23</t>
  </si>
  <si>
    <t>69459100</t>
  </si>
  <si>
    <t>Základní umělecká škola Josefa Kličky, Klatovy, Plánická 208</t>
  </si>
  <si>
    <t>70838542</t>
  </si>
  <si>
    <t>Základní škola, Klatovy, Hálkova 133</t>
  </si>
  <si>
    <t>70839042</t>
  </si>
  <si>
    <t>Dětský domov, Nepomuk</t>
  </si>
  <si>
    <t>49180924</t>
  </si>
  <si>
    <t>Gymnázium, Blovice, Družstevní 650</t>
  </si>
  <si>
    <t>49180932</t>
  </si>
  <si>
    <t>Střední odborná škola a Střední odborné učiliště, Horšovský Týn, Littrowa 122</t>
  </si>
  <si>
    <t>00376469</t>
  </si>
  <si>
    <t>Střední škola, Horažďovice, Blatenská 313</t>
  </si>
  <si>
    <t>00077631</t>
  </si>
  <si>
    <t>Střední odborná škola a Střední odborné učiliště, Sušice, U Kapličky 761</t>
  </si>
  <si>
    <t>00077615</t>
  </si>
  <si>
    <t>Oselce</t>
  </si>
  <si>
    <t>Střední škola a Základní škola, Oselce</t>
  </si>
  <si>
    <t>00077691</t>
  </si>
  <si>
    <t>Střední škola, Kralovice, nám. Osvobození 32</t>
  </si>
  <si>
    <t>00077704</t>
  </si>
  <si>
    <t>Střední škola, Bor, Plzeňská 231</t>
  </si>
  <si>
    <t>00077879</t>
  </si>
  <si>
    <t>5</t>
  </si>
  <si>
    <t>celkem</t>
  </si>
  <si>
    <t>4</t>
  </si>
  <si>
    <t>Č_organizace</t>
  </si>
  <si>
    <t>1</t>
  </si>
  <si>
    <t>3</t>
  </si>
  <si>
    <t>6</t>
  </si>
  <si>
    <t>8</t>
  </si>
  <si>
    <t>9</t>
  </si>
  <si>
    <t>10</t>
  </si>
  <si>
    <t>42</t>
  </si>
  <si>
    <t>43</t>
  </si>
  <si>
    <t>45</t>
  </si>
  <si>
    <t>46</t>
  </si>
  <si>
    <t>49</t>
  </si>
  <si>
    <t>56</t>
  </si>
  <si>
    <t>59</t>
  </si>
  <si>
    <t>62</t>
  </si>
  <si>
    <t>63</t>
  </si>
  <si>
    <t>64</t>
  </si>
  <si>
    <t>65</t>
  </si>
  <si>
    <t>68</t>
  </si>
  <si>
    <t>69</t>
  </si>
  <si>
    <t>72</t>
  </si>
  <si>
    <t>73</t>
  </si>
  <si>
    <t>74</t>
  </si>
  <si>
    <t>76</t>
  </si>
  <si>
    <t>77</t>
  </si>
  <si>
    <t>78</t>
  </si>
  <si>
    <t>79</t>
  </si>
  <si>
    <t>80</t>
  </si>
  <si>
    <t>81</t>
  </si>
  <si>
    <t>89</t>
  </si>
  <si>
    <t>90</t>
  </si>
  <si>
    <t>91</t>
  </si>
  <si>
    <t>93</t>
  </si>
  <si>
    <t>94</t>
  </si>
  <si>
    <t>95</t>
  </si>
  <si>
    <t>97</t>
  </si>
  <si>
    <t>98</t>
  </si>
  <si>
    <t>100</t>
  </si>
  <si>
    <t>104</t>
  </si>
  <si>
    <t>111</t>
  </si>
  <si>
    <t>114</t>
  </si>
  <si>
    <t>115</t>
  </si>
  <si>
    <t>11</t>
  </si>
  <si>
    <t>12</t>
  </si>
  <si>
    <t>13</t>
  </si>
  <si>
    <t>15</t>
  </si>
  <si>
    <t>16</t>
  </si>
  <si>
    <t>17</t>
  </si>
  <si>
    <t>18</t>
  </si>
  <si>
    <t>20</t>
  </si>
  <si>
    <t>21</t>
  </si>
  <si>
    <t>23</t>
  </si>
  <si>
    <t>24</t>
  </si>
  <si>
    <t>25</t>
  </si>
  <si>
    <t>26</t>
  </si>
  <si>
    <t>27</t>
  </si>
  <si>
    <t>30</t>
  </si>
  <si>
    <t>31</t>
  </si>
  <si>
    <t>34</t>
  </si>
  <si>
    <t>35</t>
  </si>
  <si>
    <t>36</t>
  </si>
  <si>
    <t>37</t>
  </si>
  <si>
    <t>39</t>
  </si>
  <si>
    <t>117</t>
  </si>
  <si>
    <t>118</t>
  </si>
  <si>
    <t>120</t>
  </si>
  <si>
    <t>47</t>
  </si>
  <si>
    <t>112</t>
  </si>
  <si>
    <t>119</t>
  </si>
  <si>
    <t>32</t>
  </si>
  <si>
    <t>70</t>
  </si>
  <si>
    <t>CelkemPrac</t>
  </si>
  <si>
    <t>SumOfPlaty</t>
  </si>
  <si>
    <t>SumOfOON</t>
  </si>
  <si>
    <t>SumOfOniv</t>
  </si>
  <si>
    <t>Pedagogicko-psychologická poradna Plzeňského kraje</t>
  </si>
  <si>
    <t>SumOfNIV</t>
  </si>
  <si>
    <t>Rozepsané prostředky KÚ Plzeňského kraje k 31. 12. 2025 - organizace zřizované Plzeňským krajem</t>
  </si>
  <si>
    <t>Účelové prostředky poskytnuté Ministerstvem školství, mládeže a tělovýchovy ČR dle § 161 a § 163 zákona č. 561/2004 Sb. (školský zákon)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</si>
</sst>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0"/>
  </numFmts>
  <fonts count="11" x14ac:knownFonts="1">
    <font>
      <sz val="9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8" fillId="0" borderId="0"/>
    <xf numFmtId="0" fontId="10" fillId="0" borderId="0"/>
  </cellStyleXfs>
  <cellXfs count="60">
    <xf numFmtId="0" fontId="0" fillId="0" borderId="0" xfId="0"/>
    <xf numFmtId="0" fontId="2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center" wrapText="1"/>
    </xf>
    <xf numFmtId="3" fontId="2" fillId="0" borderId="0" xfId="1" applyNumberFormat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3" fontId="2" fillId="0" borderId="11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9" fillId="0" borderId="0" xfId="4" applyFont="1" applyAlignment="1">
      <alignment vertical="center"/>
    </xf>
    <xf numFmtId="49" fontId="6" fillId="2" borderId="7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/>
    </xf>
    <xf numFmtId="0" fontId="2" fillId="0" borderId="20" xfId="1" applyFont="1" applyFill="1" applyBorder="1" applyAlignment="1">
      <alignment horizontal="left" vertical="center"/>
    </xf>
    <xf numFmtId="49" fontId="2" fillId="0" borderId="21" xfId="1" applyNumberFormat="1" applyFont="1" applyFill="1" applyBorder="1" applyAlignment="1">
      <alignment horizontal="center" vertical="center"/>
    </xf>
    <xf numFmtId="3" fontId="2" fillId="0" borderId="19" xfId="1" applyNumberFormat="1" applyFont="1" applyFill="1" applyBorder="1" applyAlignment="1">
      <alignment vertical="center"/>
    </xf>
    <xf numFmtId="3" fontId="2" fillId="0" borderId="20" xfId="1" applyNumberFormat="1" applyFont="1" applyFill="1" applyBorder="1" applyAlignment="1">
      <alignment vertical="center"/>
    </xf>
    <xf numFmtId="0" fontId="2" fillId="0" borderId="13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49" fontId="2" fillId="0" borderId="22" xfId="1" applyNumberFormat="1" applyFont="1" applyFill="1" applyBorder="1" applyAlignment="1">
      <alignment horizontal="center" vertical="center"/>
    </xf>
    <xf numFmtId="3" fontId="2" fillId="0" borderId="13" xfId="1" applyNumberFormat="1" applyFont="1" applyFill="1" applyBorder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0" fontId="2" fillId="0" borderId="16" xfId="1" applyFont="1" applyFill="1" applyBorder="1" applyAlignment="1">
      <alignment horizontal="left" vertical="center"/>
    </xf>
    <xf numFmtId="49" fontId="2" fillId="0" borderId="23" xfId="1" applyNumberFormat="1" applyFont="1" applyFill="1" applyBorder="1" applyAlignment="1">
      <alignment horizontal="center" vertical="center"/>
    </xf>
    <xf numFmtId="3" fontId="2" fillId="0" borderId="16" xfId="1" applyNumberFormat="1" applyFont="1" applyFill="1" applyBorder="1" applyAlignment="1">
      <alignment vertical="center"/>
    </xf>
    <xf numFmtId="3" fontId="2" fillId="0" borderId="17" xfId="1" applyNumberFormat="1" applyFont="1" applyFill="1" applyBorder="1" applyAlignment="1">
      <alignment vertical="center"/>
    </xf>
    <xf numFmtId="0" fontId="2" fillId="0" borderId="25" xfId="1" applyFont="1" applyFill="1" applyBorder="1" applyAlignment="1">
      <alignment horizontal="left" vertical="center"/>
    </xf>
    <xf numFmtId="0" fontId="2" fillId="0" borderId="26" xfId="1" applyFont="1" applyFill="1" applyBorder="1" applyAlignment="1">
      <alignment horizontal="left" vertical="center"/>
    </xf>
    <xf numFmtId="49" fontId="2" fillId="0" borderId="27" xfId="1" applyNumberFormat="1" applyFont="1" applyFill="1" applyBorder="1" applyAlignment="1">
      <alignment horizontal="center" vertical="center"/>
    </xf>
    <xf numFmtId="3" fontId="2" fillId="0" borderId="25" xfId="1" applyNumberFormat="1" applyFont="1" applyFill="1" applyBorder="1" applyAlignment="1">
      <alignment vertical="center"/>
    </xf>
    <xf numFmtId="3" fontId="2" fillId="0" borderId="26" xfId="1" applyNumberFormat="1" applyFont="1" applyFill="1" applyBorder="1" applyAlignment="1">
      <alignment vertical="center"/>
    </xf>
    <xf numFmtId="3" fontId="2" fillId="0" borderId="0" xfId="1" applyNumberFormat="1" applyFont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0" fontId="2" fillId="0" borderId="11" xfId="1" applyNumberFormat="1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4" fontId="6" fillId="4" borderId="8" xfId="3" applyNumberFormat="1" applyFont="1" applyFill="1" applyBorder="1" applyAlignment="1">
      <alignment horizontal="center" vertical="center" wrapText="1"/>
    </xf>
    <xf numFmtId="3" fontId="6" fillId="4" borderId="4" xfId="3" applyNumberFormat="1" applyFont="1" applyFill="1" applyBorder="1" applyAlignment="1">
      <alignment horizontal="center" vertical="center" wrapText="1"/>
    </xf>
    <xf numFmtId="3" fontId="6" fillId="4" borderId="9" xfId="3" applyNumberFormat="1" applyFont="1" applyFill="1" applyBorder="1" applyAlignment="1">
      <alignment horizontal="center" vertical="center" wrapText="1"/>
    </xf>
    <xf numFmtId="3" fontId="6" fillId="4" borderId="10" xfId="3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6" fillId="0" borderId="17" xfId="1" applyFont="1" applyFill="1" applyBorder="1" applyAlignment="1">
      <alignment horizontal="left" vertical="center"/>
    </xf>
    <xf numFmtId="0" fontId="2" fillId="0" borderId="24" xfId="1" applyFont="1" applyFill="1" applyBorder="1" applyAlignment="1">
      <alignment horizontal="left" vertical="center"/>
    </xf>
    <xf numFmtId="3" fontId="2" fillId="0" borderId="0" xfId="1" applyNumberFormat="1" applyFont="1" applyAlignment="1">
      <alignment horizontal="left" vertical="center"/>
    </xf>
    <xf numFmtId="165" fontId="2" fillId="0" borderId="18" xfId="1" applyNumberFormat="1" applyFont="1" applyFill="1" applyBorder="1" applyAlignment="1">
      <alignment vertical="center"/>
    </xf>
    <xf numFmtId="165" fontId="2" fillId="0" borderId="12" xfId="1" applyNumberFormat="1" applyFont="1" applyFill="1" applyBorder="1" applyAlignment="1">
      <alignment vertical="center"/>
    </xf>
    <xf numFmtId="165" fontId="2" fillId="0" borderId="15" xfId="1" applyNumberFormat="1" applyFont="1" applyFill="1" applyBorder="1" applyAlignment="1">
      <alignment vertical="center"/>
    </xf>
    <xf numFmtId="165" fontId="2" fillId="0" borderId="24" xfId="1" applyNumberFormat="1" applyFont="1" applyFill="1" applyBorder="1" applyAlignment="1">
      <alignment vertical="center"/>
    </xf>
    <xf numFmtId="0" fontId="6" fillId="0" borderId="15" xfId="1" applyFont="1" applyFill="1" applyBorder="1" applyAlignment="1">
      <alignment horizontal="left" vertical="center"/>
    </xf>
    <xf numFmtId="165" fontId="2" fillId="0" borderId="11" xfId="1" applyNumberFormat="1" applyFont="1" applyBorder="1" applyAlignment="1">
      <alignment vertical="center"/>
    </xf>
  </cellXfs>
  <cellStyles count="6">
    <cellStyle name="Normální" xfId="0" builtinId="0"/>
    <cellStyle name="normální 2" xfId="2" xr:uid="{00000000-0005-0000-0000-000001000000}"/>
    <cellStyle name="Normální 3" xfId="4" xr:uid="{00000000-0005-0000-0000-000002000000}"/>
    <cellStyle name="Normální 4" xfId="5" xr:uid="{00000000-0005-0000-0000-000003000000}"/>
    <cellStyle name="normální_RozpKraj07V1SumICO" xfId="3" xr:uid="{00000000-0005-0000-0000-000004000000}"/>
    <cellStyle name="normální_SitskolnovaX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72F0C-2555-4205-8B87-E4D654D05FF1}">
  <sheetPr>
    <pageSetUpPr fitToPage="1"/>
  </sheetPr>
  <dimension ref="A1:I83"/>
  <sheetViews>
    <sheetView tabSelected="1" zoomScaleNormal="100" workbookViewId="0">
      <pane xSplit="4" ySplit="4" topLeftCell="E62" activePane="bottomRight" state="frozen"/>
      <selection pane="topRight" activeCell="O1" sqref="O1"/>
      <selection pane="bottomLeft" activeCell="A5" sqref="A5"/>
      <selection pane="bottomRight" activeCell="C93" sqref="C93"/>
    </sheetView>
  </sheetViews>
  <sheetFormatPr defaultColWidth="9.33203125" defaultRowHeight="11.25" x14ac:dyDescent="0.2"/>
  <cols>
    <col min="1" max="1" width="6" style="9" customWidth="1"/>
    <col min="2" max="2" width="23.83203125" style="1" customWidth="1"/>
    <col min="3" max="3" width="112.33203125" style="1" customWidth="1"/>
    <col min="4" max="4" width="11.83203125" style="10" customWidth="1"/>
    <col min="5" max="5" width="11.5" style="10" customWidth="1"/>
    <col min="6" max="6" width="19.6640625" style="10" customWidth="1"/>
    <col min="7" max="7" width="19.1640625" style="10" customWidth="1"/>
    <col min="8" max="8" width="20.6640625" style="10" customWidth="1"/>
    <col min="9" max="9" width="18.6640625" style="10" customWidth="1"/>
    <col min="10" max="10" width="7.33203125" style="1" customWidth="1"/>
    <col min="11" max="11" width="9.33203125" style="1"/>
    <col min="12" max="12" width="7.83203125" style="1" customWidth="1"/>
    <col min="13" max="16384" width="9.33203125" style="1"/>
  </cols>
  <sheetData>
    <row r="1" spans="1:9" ht="20.25" x14ac:dyDescent="0.2">
      <c r="A1" s="2" t="s">
        <v>259</v>
      </c>
    </row>
    <row r="2" spans="1:9" s="3" customFormat="1" ht="18" x14ac:dyDescent="0.2">
      <c r="A2" s="13" t="s">
        <v>258</v>
      </c>
      <c r="D2" s="4"/>
      <c r="E2" s="4"/>
      <c r="F2" s="4"/>
      <c r="G2" s="4"/>
      <c r="H2" s="4"/>
      <c r="I2" s="4"/>
    </row>
    <row r="3" spans="1:9" s="10" customFormat="1" ht="8.25" customHeight="1" thickBot="1" x14ac:dyDescent="0.25">
      <c r="A3" s="41"/>
    </row>
    <row r="4" spans="1:9" s="5" customFormat="1" ht="51" customHeight="1" thickBot="1" x14ac:dyDescent="0.25">
      <c r="A4" s="42" t="s">
        <v>181</v>
      </c>
      <c r="B4" s="43" t="s">
        <v>1</v>
      </c>
      <c r="C4" s="44" t="s">
        <v>2</v>
      </c>
      <c r="D4" s="14" t="s">
        <v>3</v>
      </c>
      <c r="E4" s="45" t="s">
        <v>252</v>
      </c>
      <c r="F4" s="46" t="s">
        <v>253</v>
      </c>
      <c r="G4" s="47" t="s">
        <v>254</v>
      </c>
      <c r="H4" s="48" t="s">
        <v>255</v>
      </c>
      <c r="I4" s="15" t="s">
        <v>257</v>
      </c>
    </row>
    <row r="5" spans="1:9" s="6" customFormat="1" x14ac:dyDescent="0.2">
      <c r="A5" s="58" t="s">
        <v>26</v>
      </c>
      <c r="B5" s="26"/>
      <c r="C5" s="51" t="s">
        <v>26</v>
      </c>
      <c r="D5" s="27"/>
      <c r="E5" s="56"/>
      <c r="F5" s="28"/>
      <c r="G5" s="28"/>
      <c r="H5" s="28"/>
      <c r="I5" s="29"/>
    </row>
    <row r="6" spans="1:9" s="6" customFormat="1" x14ac:dyDescent="0.2">
      <c r="A6" s="52" t="s">
        <v>244</v>
      </c>
      <c r="B6" s="30" t="s">
        <v>8</v>
      </c>
      <c r="C6" s="31" t="s">
        <v>169</v>
      </c>
      <c r="D6" s="32" t="s">
        <v>170</v>
      </c>
      <c r="E6" s="57">
        <v>100.7984</v>
      </c>
      <c r="F6" s="33">
        <v>57640702</v>
      </c>
      <c r="G6" s="33">
        <v>300000</v>
      </c>
      <c r="H6" s="33">
        <v>1419822</v>
      </c>
      <c r="I6" s="34">
        <v>79520889</v>
      </c>
    </row>
    <row r="7" spans="1:9" s="6" customFormat="1" x14ac:dyDescent="0.2">
      <c r="A7" s="52" t="s">
        <v>222</v>
      </c>
      <c r="B7" s="30" t="s">
        <v>5</v>
      </c>
      <c r="C7" s="31" t="s">
        <v>167</v>
      </c>
      <c r="D7" s="32" t="s">
        <v>168</v>
      </c>
      <c r="E7" s="57">
        <v>46.351999999999997</v>
      </c>
      <c r="F7" s="33">
        <v>24790956</v>
      </c>
      <c r="G7" s="33">
        <v>119300</v>
      </c>
      <c r="H7" s="33">
        <v>515558</v>
      </c>
      <c r="I7" s="34">
        <v>34093388</v>
      </c>
    </row>
    <row r="8" spans="1:9" s="6" customFormat="1" x14ac:dyDescent="0.2">
      <c r="A8" s="52" t="s">
        <v>245</v>
      </c>
      <c r="B8" s="30" t="s">
        <v>171</v>
      </c>
      <c r="C8" s="31" t="s">
        <v>172</v>
      </c>
      <c r="D8" s="32" t="s">
        <v>173</v>
      </c>
      <c r="E8" s="57">
        <v>68.0077</v>
      </c>
      <c r="F8" s="33">
        <v>35696686</v>
      </c>
      <c r="G8" s="33">
        <v>270000</v>
      </c>
      <c r="H8" s="33">
        <v>583445</v>
      </c>
      <c r="I8" s="34">
        <v>49063838</v>
      </c>
    </row>
    <row r="9" spans="1:9" s="6" customFormat="1" x14ac:dyDescent="0.2">
      <c r="A9" s="49" t="s">
        <v>249</v>
      </c>
      <c r="B9" s="16" t="s">
        <v>21</v>
      </c>
      <c r="C9" s="17" t="s">
        <v>174</v>
      </c>
      <c r="D9" s="18" t="s">
        <v>175</v>
      </c>
      <c r="E9" s="54">
        <v>45.091900000000003</v>
      </c>
      <c r="F9" s="19">
        <v>25247962</v>
      </c>
      <c r="G9" s="19">
        <v>104000</v>
      </c>
      <c r="H9" s="19">
        <v>1053673</v>
      </c>
      <c r="I9" s="20">
        <v>35227079</v>
      </c>
    </row>
    <row r="10" spans="1:9" s="6" customFormat="1" x14ac:dyDescent="0.2">
      <c r="A10" s="49" t="s">
        <v>246</v>
      </c>
      <c r="B10" s="16" t="s">
        <v>16</v>
      </c>
      <c r="C10" s="17" t="s">
        <v>176</v>
      </c>
      <c r="D10" s="18" t="s">
        <v>177</v>
      </c>
      <c r="E10" s="54">
        <v>36.507800000000003</v>
      </c>
      <c r="F10" s="19">
        <v>21358500</v>
      </c>
      <c r="G10" s="19">
        <v>150000</v>
      </c>
      <c r="H10" s="19">
        <v>1652435</v>
      </c>
      <c r="I10" s="20">
        <v>30644392</v>
      </c>
    </row>
    <row r="11" spans="1:9" s="6" customFormat="1" x14ac:dyDescent="0.2">
      <c r="A11" s="49" t="s">
        <v>221</v>
      </c>
      <c r="B11" s="16" t="s">
        <v>13</v>
      </c>
      <c r="C11" s="17" t="s">
        <v>165</v>
      </c>
      <c r="D11" s="18" t="s">
        <v>166</v>
      </c>
      <c r="E11" s="54">
        <v>95.801000000000002</v>
      </c>
      <c r="F11" s="19">
        <v>55305192</v>
      </c>
      <c r="G11" s="19">
        <v>1400000</v>
      </c>
      <c r="H11" s="19">
        <v>1570854</v>
      </c>
      <c r="I11" s="20">
        <v>77995450</v>
      </c>
    </row>
    <row r="12" spans="1:9" s="6" customFormat="1" x14ac:dyDescent="0.2">
      <c r="A12" s="49" t="s">
        <v>199</v>
      </c>
      <c r="B12" s="16" t="s">
        <v>15</v>
      </c>
      <c r="C12" s="17" t="s">
        <v>117</v>
      </c>
      <c r="D12" s="18" t="s">
        <v>118</v>
      </c>
      <c r="E12" s="54">
        <v>9.9314</v>
      </c>
      <c r="F12" s="19">
        <v>4775116</v>
      </c>
      <c r="G12" s="19">
        <v>800000</v>
      </c>
      <c r="H12" s="19">
        <v>54244</v>
      </c>
      <c r="I12" s="20">
        <v>7561501</v>
      </c>
    </row>
    <row r="13" spans="1:9" s="6" customFormat="1" x14ac:dyDescent="0.2">
      <c r="A13" s="49" t="s">
        <v>231</v>
      </c>
      <c r="B13" s="16" t="s">
        <v>24</v>
      </c>
      <c r="C13" s="17" t="s">
        <v>61</v>
      </c>
      <c r="D13" s="18" t="s">
        <v>62</v>
      </c>
      <c r="E13" s="54">
        <v>99.212599999999995</v>
      </c>
      <c r="F13" s="19">
        <v>57774443</v>
      </c>
      <c r="G13" s="19">
        <v>95000</v>
      </c>
      <c r="H13" s="19">
        <v>1719295</v>
      </c>
      <c r="I13" s="20">
        <v>79726355</v>
      </c>
    </row>
    <row r="14" spans="1:9" s="6" customFormat="1" x14ac:dyDescent="0.2">
      <c r="A14" s="49" t="s">
        <v>226</v>
      </c>
      <c r="B14" s="16" t="s">
        <v>24</v>
      </c>
      <c r="C14" s="17" t="s">
        <v>51</v>
      </c>
      <c r="D14" s="18" t="s">
        <v>52</v>
      </c>
      <c r="E14" s="54">
        <v>114.0844</v>
      </c>
      <c r="F14" s="19">
        <v>67341089</v>
      </c>
      <c r="G14" s="19">
        <v>60000</v>
      </c>
      <c r="H14" s="19">
        <v>789960</v>
      </c>
      <c r="I14" s="20">
        <v>91646028</v>
      </c>
    </row>
    <row r="15" spans="1:9" s="6" customFormat="1" x14ac:dyDescent="0.2">
      <c r="A15" s="49" t="s">
        <v>200</v>
      </c>
      <c r="B15" s="16" t="s">
        <v>15</v>
      </c>
      <c r="C15" s="17" t="s">
        <v>119</v>
      </c>
      <c r="D15" s="18" t="s">
        <v>120</v>
      </c>
      <c r="E15" s="54">
        <v>47.670400000000001</v>
      </c>
      <c r="F15" s="19">
        <v>28299753</v>
      </c>
      <c r="G15" s="19">
        <v>161900</v>
      </c>
      <c r="H15" s="19">
        <v>428403</v>
      </c>
      <c r="I15" s="20">
        <v>38793089</v>
      </c>
    </row>
    <row r="16" spans="1:9" s="6" customFormat="1" x14ac:dyDescent="0.2">
      <c r="A16" s="49" t="s">
        <v>230</v>
      </c>
      <c r="B16" s="16" t="s">
        <v>24</v>
      </c>
      <c r="C16" s="17" t="s">
        <v>59</v>
      </c>
      <c r="D16" s="18" t="s">
        <v>60</v>
      </c>
      <c r="E16" s="54">
        <v>78.000699999999995</v>
      </c>
      <c r="F16" s="19">
        <v>52995474</v>
      </c>
      <c r="G16" s="19">
        <v>226200</v>
      </c>
      <c r="H16" s="19">
        <v>539640</v>
      </c>
      <c r="I16" s="20">
        <v>72280194</v>
      </c>
    </row>
    <row r="17" spans="1:9" s="6" customFormat="1" x14ac:dyDescent="0.2">
      <c r="A17" s="49" t="s">
        <v>184</v>
      </c>
      <c r="B17" s="16" t="s">
        <v>24</v>
      </c>
      <c r="C17" s="17" t="s">
        <v>36</v>
      </c>
      <c r="D17" s="18" t="s">
        <v>37</v>
      </c>
      <c r="E17" s="54">
        <v>75.076700000000002</v>
      </c>
      <c r="F17" s="19">
        <v>49908259</v>
      </c>
      <c r="G17" s="19">
        <v>320000</v>
      </c>
      <c r="H17" s="19">
        <v>547540</v>
      </c>
      <c r="I17" s="20">
        <v>68252031</v>
      </c>
    </row>
    <row r="18" spans="1:9" s="6" customFormat="1" x14ac:dyDescent="0.2">
      <c r="A18" s="49" t="s">
        <v>228</v>
      </c>
      <c r="B18" s="16" t="s">
        <v>24</v>
      </c>
      <c r="C18" s="17" t="s">
        <v>55</v>
      </c>
      <c r="D18" s="18" t="s">
        <v>56</v>
      </c>
      <c r="E18" s="54">
        <v>70.676299999999998</v>
      </c>
      <c r="F18" s="19">
        <v>41684007</v>
      </c>
      <c r="G18" s="19">
        <v>198866</v>
      </c>
      <c r="H18" s="19">
        <v>423756</v>
      </c>
      <c r="I18" s="20">
        <v>56879879</v>
      </c>
    </row>
    <row r="19" spans="1:9" s="6" customFormat="1" x14ac:dyDescent="0.2">
      <c r="A19" s="49" t="s">
        <v>237</v>
      </c>
      <c r="B19" s="16" t="s">
        <v>24</v>
      </c>
      <c r="C19" s="17" t="s">
        <v>73</v>
      </c>
      <c r="D19" s="18" t="s">
        <v>74</v>
      </c>
      <c r="E19" s="54">
        <v>129.60560000000001</v>
      </c>
      <c r="F19" s="19">
        <v>89255403</v>
      </c>
      <c r="G19" s="19">
        <v>150000</v>
      </c>
      <c r="H19" s="19">
        <v>886998</v>
      </c>
      <c r="I19" s="20">
        <v>121403981</v>
      </c>
    </row>
    <row r="20" spans="1:9" s="6" customFormat="1" x14ac:dyDescent="0.2">
      <c r="A20" s="49" t="s">
        <v>188</v>
      </c>
      <c r="B20" s="16" t="s">
        <v>12</v>
      </c>
      <c r="C20" s="17" t="s">
        <v>89</v>
      </c>
      <c r="D20" s="18" t="s">
        <v>90</v>
      </c>
      <c r="E20" s="54">
        <v>91.726799999999997</v>
      </c>
      <c r="F20" s="19">
        <v>50732028</v>
      </c>
      <c r="G20" s="19">
        <v>15000</v>
      </c>
      <c r="H20" s="19">
        <v>928185</v>
      </c>
      <c r="I20" s="20">
        <v>69335027</v>
      </c>
    </row>
    <row r="21" spans="1:9" s="6" customFormat="1" x14ac:dyDescent="0.2">
      <c r="A21" s="49" t="s">
        <v>11</v>
      </c>
      <c r="B21" s="16" t="s">
        <v>23</v>
      </c>
      <c r="C21" s="17" t="s">
        <v>107</v>
      </c>
      <c r="D21" s="18" t="s">
        <v>108</v>
      </c>
      <c r="E21" s="54">
        <v>83.385499999999993</v>
      </c>
      <c r="F21" s="19">
        <v>49703189</v>
      </c>
      <c r="G21" s="19">
        <v>514540</v>
      </c>
      <c r="H21" s="19">
        <v>2504634</v>
      </c>
      <c r="I21" s="20">
        <v>70192988</v>
      </c>
    </row>
    <row r="22" spans="1:9" s="6" customFormat="1" x14ac:dyDescent="0.2">
      <c r="A22" s="49" t="s">
        <v>239</v>
      </c>
      <c r="B22" s="16" t="s">
        <v>24</v>
      </c>
      <c r="C22" s="17" t="s">
        <v>79</v>
      </c>
      <c r="D22" s="18" t="s">
        <v>80</v>
      </c>
      <c r="E22" s="54">
        <v>41.988900000000001</v>
      </c>
      <c r="F22" s="19">
        <v>26162442</v>
      </c>
      <c r="G22" s="19">
        <v>214000</v>
      </c>
      <c r="H22" s="19">
        <v>58783</v>
      </c>
      <c r="I22" s="20">
        <v>35612086</v>
      </c>
    </row>
    <row r="23" spans="1:9" s="6" customFormat="1" x14ac:dyDescent="0.2">
      <c r="A23" s="49" t="s">
        <v>250</v>
      </c>
      <c r="B23" s="16" t="s">
        <v>24</v>
      </c>
      <c r="C23" s="17" t="s">
        <v>77</v>
      </c>
      <c r="D23" s="18" t="s">
        <v>78</v>
      </c>
      <c r="E23" s="54">
        <v>42.637999999999998</v>
      </c>
      <c r="F23" s="19">
        <v>26455656</v>
      </c>
      <c r="G23" s="19">
        <v>350000</v>
      </c>
      <c r="H23" s="19">
        <v>57710</v>
      </c>
      <c r="I23" s="20">
        <v>36188235</v>
      </c>
    </row>
    <row r="24" spans="1:9" s="6" customFormat="1" x14ac:dyDescent="0.2">
      <c r="A24" s="49" t="s">
        <v>240</v>
      </c>
      <c r="B24" s="16" t="s">
        <v>24</v>
      </c>
      <c r="C24" s="17" t="s">
        <v>81</v>
      </c>
      <c r="D24" s="18" t="s">
        <v>82</v>
      </c>
      <c r="E24" s="54">
        <v>40.4298</v>
      </c>
      <c r="F24" s="19">
        <v>24521220</v>
      </c>
      <c r="G24" s="19">
        <v>0</v>
      </c>
      <c r="H24" s="19">
        <v>52862</v>
      </c>
      <c r="I24" s="20">
        <v>33107467</v>
      </c>
    </row>
    <row r="25" spans="1:9" s="6" customFormat="1" x14ac:dyDescent="0.2">
      <c r="A25" s="49" t="s">
        <v>241</v>
      </c>
      <c r="B25" s="16" t="s">
        <v>24</v>
      </c>
      <c r="C25" s="17" t="s">
        <v>83</v>
      </c>
      <c r="D25" s="18" t="s">
        <v>84</v>
      </c>
      <c r="E25" s="54">
        <v>43.938400000000001</v>
      </c>
      <c r="F25" s="19">
        <v>27389558</v>
      </c>
      <c r="G25" s="19">
        <v>170000</v>
      </c>
      <c r="H25" s="19">
        <v>70056</v>
      </c>
      <c r="I25" s="20">
        <v>37218641</v>
      </c>
    </row>
    <row r="26" spans="1:9" s="6" customFormat="1" x14ac:dyDescent="0.2">
      <c r="A26" s="49" t="s">
        <v>195</v>
      </c>
      <c r="B26" s="16" t="s">
        <v>23</v>
      </c>
      <c r="C26" s="17" t="s">
        <v>109</v>
      </c>
      <c r="D26" s="18" t="s">
        <v>110</v>
      </c>
      <c r="E26" s="54">
        <v>11.0061</v>
      </c>
      <c r="F26" s="19">
        <v>5157497</v>
      </c>
      <c r="G26" s="19">
        <v>400000</v>
      </c>
      <c r="H26" s="19">
        <v>53385</v>
      </c>
      <c r="I26" s="20">
        <v>7540890</v>
      </c>
    </row>
    <row r="27" spans="1:9" s="6" customFormat="1" x14ac:dyDescent="0.2">
      <c r="A27" s="49" t="s">
        <v>251</v>
      </c>
      <c r="B27" s="16" t="s">
        <v>17</v>
      </c>
      <c r="C27" s="17" t="s">
        <v>121</v>
      </c>
      <c r="D27" s="18" t="s">
        <v>122</v>
      </c>
      <c r="E27" s="54">
        <v>76.061800000000005</v>
      </c>
      <c r="F27" s="19">
        <v>43928312</v>
      </c>
      <c r="G27" s="19">
        <v>250000</v>
      </c>
      <c r="H27" s="19">
        <v>374851</v>
      </c>
      <c r="I27" s="20">
        <v>59924714</v>
      </c>
    </row>
    <row r="28" spans="1:9" s="6" customFormat="1" x14ac:dyDescent="0.2">
      <c r="A28" s="49" t="s">
        <v>189</v>
      </c>
      <c r="B28" s="16" t="s">
        <v>12</v>
      </c>
      <c r="C28" s="17" t="s">
        <v>91</v>
      </c>
      <c r="D28" s="18" t="s">
        <v>92</v>
      </c>
      <c r="E28" s="54">
        <v>57.034999999999997</v>
      </c>
      <c r="F28" s="19">
        <v>36098959</v>
      </c>
      <c r="G28" s="19">
        <v>206140</v>
      </c>
      <c r="H28" s="19">
        <v>438444</v>
      </c>
      <c r="I28" s="20">
        <v>49375656</v>
      </c>
    </row>
    <row r="29" spans="1:9" s="6" customFormat="1" x14ac:dyDescent="0.2">
      <c r="A29" s="49" t="s">
        <v>190</v>
      </c>
      <c r="B29" s="16" t="s">
        <v>12</v>
      </c>
      <c r="C29" s="17" t="s">
        <v>93</v>
      </c>
      <c r="D29" s="18" t="s">
        <v>94</v>
      </c>
      <c r="E29" s="54">
        <v>57.180500000000002</v>
      </c>
      <c r="F29" s="19">
        <v>34772709</v>
      </c>
      <c r="G29" s="19">
        <v>900000</v>
      </c>
      <c r="H29" s="19">
        <v>268684</v>
      </c>
      <c r="I29" s="20">
        <v>48346497</v>
      </c>
    </row>
    <row r="30" spans="1:9" s="6" customFormat="1" x14ac:dyDescent="0.2">
      <c r="A30" s="49" t="s">
        <v>191</v>
      </c>
      <c r="B30" s="16" t="s">
        <v>13</v>
      </c>
      <c r="C30" s="17" t="s">
        <v>95</v>
      </c>
      <c r="D30" s="18" t="s">
        <v>96</v>
      </c>
      <c r="E30" s="54">
        <v>31.4452</v>
      </c>
      <c r="F30" s="19">
        <v>15179490</v>
      </c>
      <c r="G30" s="19">
        <v>96000</v>
      </c>
      <c r="H30" s="19">
        <v>103148</v>
      </c>
      <c r="I30" s="20">
        <v>20693547</v>
      </c>
    </row>
    <row r="31" spans="1:9" s="6" customFormat="1" x14ac:dyDescent="0.2">
      <c r="A31" s="49" t="s">
        <v>247</v>
      </c>
      <c r="B31" s="16" t="s">
        <v>14</v>
      </c>
      <c r="C31" s="17" t="s">
        <v>97</v>
      </c>
      <c r="D31" s="18" t="s">
        <v>98</v>
      </c>
      <c r="E31" s="54">
        <v>32.220399999999998</v>
      </c>
      <c r="F31" s="19">
        <v>16053532</v>
      </c>
      <c r="G31" s="19">
        <v>0</v>
      </c>
      <c r="H31" s="19">
        <v>103301</v>
      </c>
      <c r="I31" s="20">
        <v>21743462</v>
      </c>
    </row>
    <row r="32" spans="1:9" s="6" customFormat="1" x14ac:dyDescent="0.2">
      <c r="A32" s="49" t="s">
        <v>196</v>
      </c>
      <c r="B32" s="16" t="s">
        <v>23</v>
      </c>
      <c r="C32" s="17" t="s">
        <v>111</v>
      </c>
      <c r="D32" s="18" t="s">
        <v>112</v>
      </c>
      <c r="E32" s="54">
        <v>37.209299999999999</v>
      </c>
      <c r="F32" s="19">
        <v>22956075</v>
      </c>
      <c r="G32" s="19">
        <v>240000</v>
      </c>
      <c r="H32" s="19">
        <v>52896</v>
      </c>
      <c r="I32" s="20">
        <v>31318805</v>
      </c>
    </row>
    <row r="33" spans="1:9" s="6" customFormat="1" x14ac:dyDescent="0.2">
      <c r="A33" s="49" t="s">
        <v>197</v>
      </c>
      <c r="B33" s="16" t="s">
        <v>23</v>
      </c>
      <c r="C33" s="17" t="s">
        <v>113</v>
      </c>
      <c r="D33" s="18" t="s">
        <v>114</v>
      </c>
      <c r="E33" s="54">
        <v>25.857299999999999</v>
      </c>
      <c r="F33" s="19">
        <v>15293871</v>
      </c>
      <c r="G33" s="19">
        <v>123626</v>
      </c>
      <c r="H33" s="19">
        <v>157610</v>
      </c>
      <c r="I33" s="20">
        <v>20939161</v>
      </c>
    </row>
    <row r="34" spans="1:9" s="6" customFormat="1" x14ac:dyDescent="0.2">
      <c r="A34" s="49" t="s">
        <v>198</v>
      </c>
      <c r="B34" s="16" t="s">
        <v>23</v>
      </c>
      <c r="C34" s="17" t="s">
        <v>115</v>
      </c>
      <c r="D34" s="18" t="s">
        <v>116</v>
      </c>
      <c r="E34" s="54">
        <v>83.011300000000006</v>
      </c>
      <c r="F34" s="19">
        <v>53528387</v>
      </c>
      <c r="G34" s="19">
        <v>846112</v>
      </c>
      <c r="H34" s="19">
        <v>569858</v>
      </c>
      <c r="I34" s="20">
        <v>73858218</v>
      </c>
    </row>
    <row r="35" spans="1:9" s="6" customFormat="1" x14ac:dyDescent="0.2">
      <c r="A35" s="49" t="s">
        <v>220</v>
      </c>
      <c r="B35" s="16" t="s">
        <v>19</v>
      </c>
      <c r="C35" s="17" t="s">
        <v>161</v>
      </c>
      <c r="D35" s="18" t="s">
        <v>162</v>
      </c>
      <c r="E35" s="54">
        <v>30.698499999999999</v>
      </c>
      <c r="F35" s="19">
        <v>15491396</v>
      </c>
      <c r="G35" s="19">
        <v>60000</v>
      </c>
      <c r="H35" s="19">
        <v>103455</v>
      </c>
      <c r="I35" s="20">
        <v>21066137</v>
      </c>
    </row>
    <row r="36" spans="1:9" s="6" customFormat="1" x14ac:dyDescent="0.2">
      <c r="A36" s="49" t="s">
        <v>248</v>
      </c>
      <c r="B36" s="16" t="s">
        <v>20</v>
      </c>
      <c r="C36" s="17" t="s">
        <v>163</v>
      </c>
      <c r="D36" s="18" t="s">
        <v>164</v>
      </c>
      <c r="E36" s="54">
        <v>33.317399999999999</v>
      </c>
      <c r="F36" s="19">
        <v>23943796</v>
      </c>
      <c r="G36" s="19">
        <v>50000</v>
      </c>
      <c r="H36" s="19">
        <v>269850</v>
      </c>
      <c r="I36" s="20">
        <v>32612987</v>
      </c>
    </row>
    <row r="37" spans="1:9" s="6" customFormat="1" x14ac:dyDescent="0.2">
      <c r="A37" s="49" t="s">
        <v>25</v>
      </c>
      <c r="B37" s="16" t="s">
        <v>24</v>
      </c>
      <c r="C37" s="17" t="s">
        <v>38</v>
      </c>
      <c r="D37" s="18" t="s">
        <v>39</v>
      </c>
      <c r="E37" s="54"/>
      <c r="F37" s="19"/>
      <c r="G37" s="19"/>
      <c r="H37" s="19"/>
      <c r="I37" s="20"/>
    </row>
    <row r="38" spans="1:9" s="6" customFormat="1" x14ac:dyDescent="0.2">
      <c r="A38" s="49" t="s">
        <v>235</v>
      </c>
      <c r="B38" s="16" t="s">
        <v>24</v>
      </c>
      <c r="C38" s="17" t="s">
        <v>69</v>
      </c>
      <c r="D38" s="18" t="s">
        <v>70</v>
      </c>
      <c r="E38" s="54">
        <v>199.75110000000001</v>
      </c>
      <c r="F38" s="19">
        <v>111775403</v>
      </c>
      <c r="G38" s="19">
        <v>4079760</v>
      </c>
      <c r="H38" s="19">
        <v>1264988</v>
      </c>
      <c r="I38" s="20">
        <v>157396952</v>
      </c>
    </row>
    <row r="39" spans="1:9" s="6" customFormat="1" x14ac:dyDescent="0.2">
      <c r="A39" s="49" t="s">
        <v>187</v>
      </c>
      <c r="B39" s="16" t="s">
        <v>24</v>
      </c>
      <c r="C39" s="17" t="s">
        <v>44</v>
      </c>
      <c r="D39" s="18" t="s">
        <v>45</v>
      </c>
      <c r="E39" s="54">
        <v>71.718999999999994</v>
      </c>
      <c r="F39" s="19">
        <v>39093357</v>
      </c>
      <c r="G39" s="19">
        <v>340000</v>
      </c>
      <c r="H39" s="19">
        <v>362700</v>
      </c>
      <c r="I39" s="20">
        <v>53515466</v>
      </c>
    </row>
    <row r="40" spans="1:9" s="6" customFormat="1" x14ac:dyDescent="0.2">
      <c r="A40" s="49" t="s">
        <v>224</v>
      </c>
      <c r="B40" s="16" t="s">
        <v>24</v>
      </c>
      <c r="C40" s="17" t="s">
        <v>256</v>
      </c>
      <c r="D40" s="18" t="s">
        <v>48</v>
      </c>
      <c r="E40" s="54">
        <v>67.963399999999993</v>
      </c>
      <c r="F40" s="19">
        <v>35880154</v>
      </c>
      <c r="G40" s="19">
        <v>100000</v>
      </c>
      <c r="H40" s="19">
        <v>537105</v>
      </c>
      <c r="I40" s="20">
        <v>49037353</v>
      </c>
    </row>
    <row r="41" spans="1:9" s="6" customFormat="1" x14ac:dyDescent="0.2">
      <c r="A41" s="49" t="s">
        <v>238</v>
      </c>
      <c r="B41" s="16" t="s">
        <v>24</v>
      </c>
      <c r="C41" s="17" t="s">
        <v>75</v>
      </c>
      <c r="D41" s="18" t="s">
        <v>76</v>
      </c>
      <c r="E41" s="54">
        <v>45.268799999999999</v>
      </c>
      <c r="F41" s="19">
        <v>25787557</v>
      </c>
      <c r="G41" s="19">
        <v>175000</v>
      </c>
      <c r="H41" s="19">
        <v>317410</v>
      </c>
      <c r="I41" s="20">
        <v>35313185</v>
      </c>
    </row>
    <row r="42" spans="1:9" s="6" customFormat="1" x14ac:dyDescent="0.2">
      <c r="A42" s="49" t="s">
        <v>223</v>
      </c>
      <c r="B42" s="16" t="s">
        <v>24</v>
      </c>
      <c r="C42" s="17" t="s">
        <v>46</v>
      </c>
      <c r="D42" s="18" t="s">
        <v>47</v>
      </c>
      <c r="E42" s="54">
        <v>40.423499999999997</v>
      </c>
      <c r="F42" s="19">
        <v>23666548</v>
      </c>
      <c r="G42" s="19">
        <v>0</v>
      </c>
      <c r="H42" s="19">
        <v>163895</v>
      </c>
      <c r="I42" s="20">
        <v>32066403</v>
      </c>
    </row>
    <row r="43" spans="1:9" s="6" customFormat="1" x14ac:dyDescent="0.2">
      <c r="A43" s="49" t="s">
        <v>225</v>
      </c>
      <c r="B43" s="16" t="s">
        <v>24</v>
      </c>
      <c r="C43" s="17" t="s">
        <v>49</v>
      </c>
      <c r="D43" s="18" t="s">
        <v>50</v>
      </c>
      <c r="E43" s="54"/>
      <c r="F43" s="19"/>
      <c r="G43" s="19"/>
      <c r="H43" s="19"/>
      <c r="I43" s="20">
        <v>0</v>
      </c>
    </row>
    <row r="44" spans="1:9" s="6" customFormat="1" x14ac:dyDescent="0.2">
      <c r="A44" s="49" t="s">
        <v>242</v>
      </c>
      <c r="B44" s="16" t="s">
        <v>24</v>
      </c>
      <c r="C44" s="17" t="s">
        <v>85</v>
      </c>
      <c r="D44" s="18" t="s">
        <v>86</v>
      </c>
      <c r="E44" s="54">
        <v>36.217300000000002</v>
      </c>
      <c r="F44" s="19">
        <v>22715418</v>
      </c>
      <c r="G44" s="19">
        <v>48000</v>
      </c>
      <c r="H44" s="19">
        <v>271038</v>
      </c>
      <c r="I44" s="20">
        <v>30955645</v>
      </c>
    </row>
    <row r="45" spans="1:9" s="6" customFormat="1" x14ac:dyDescent="0.2">
      <c r="A45" s="49" t="s">
        <v>243</v>
      </c>
      <c r="B45" s="16" t="s">
        <v>24</v>
      </c>
      <c r="C45" s="17" t="s">
        <v>87</v>
      </c>
      <c r="D45" s="18" t="s">
        <v>88</v>
      </c>
      <c r="E45" s="54">
        <v>36.040599999999998</v>
      </c>
      <c r="F45" s="19">
        <v>19949740</v>
      </c>
      <c r="G45" s="19">
        <v>40000</v>
      </c>
      <c r="H45" s="19">
        <v>204710</v>
      </c>
      <c r="I45" s="20">
        <v>27150481</v>
      </c>
    </row>
    <row r="46" spans="1:9" s="6" customFormat="1" x14ac:dyDescent="0.2">
      <c r="A46" s="49" t="s">
        <v>236</v>
      </c>
      <c r="B46" s="16" t="s">
        <v>24</v>
      </c>
      <c r="C46" s="17" t="s">
        <v>71</v>
      </c>
      <c r="D46" s="18" t="s">
        <v>72</v>
      </c>
      <c r="E46" s="54">
        <v>80.166600000000003</v>
      </c>
      <c r="F46" s="19">
        <v>47985450</v>
      </c>
      <c r="G46" s="19">
        <v>337329</v>
      </c>
      <c r="H46" s="19">
        <v>492143</v>
      </c>
      <c r="I46" s="20">
        <v>65627873</v>
      </c>
    </row>
    <row r="47" spans="1:9" s="6" customFormat="1" x14ac:dyDescent="0.2">
      <c r="A47" s="49" t="s">
        <v>4</v>
      </c>
      <c r="B47" s="16" t="s">
        <v>24</v>
      </c>
      <c r="C47" s="17" t="s">
        <v>29</v>
      </c>
      <c r="D47" s="18" t="s">
        <v>30</v>
      </c>
      <c r="E47" s="54">
        <v>72.302999999999997</v>
      </c>
      <c r="F47" s="19">
        <v>49572893</v>
      </c>
      <c r="G47" s="19">
        <v>80000</v>
      </c>
      <c r="H47" s="19">
        <v>635246</v>
      </c>
      <c r="I47" s="20">
        <v>67566546</v>
      </c>
    </row>
    <row r="48" spans="1:9" s="6" customFormat="1" x14ac:dyDescent="0.2">
      <c r="A48" s="49" t="s">
        <v>180</v>
      </c>
      <c r="B48" s="16" t="s">
        <v>24</v>
      </c>
      <c r="C48" s="17" t="s">
        <v>33</v>
      </c>
      <c r="D48" s="18" t="s">
        <v>34</v>
      </c>
      <c r="E48" s="54">
        <v>61.948599999999999</v>
      </c>
      <c r="F48" s="19">
        <v>40173659</v>
      </c>
      <c r="G48" s="19">
        <v>322683</v>
      </c>
      <c r="H48" s="19">
        <v>476845</v>
      </c>
      <c r="I48" s="20">
        <v>55062688</v>
      </c>
    </row>
    <row r="49" spans="1:9" s="6" customFormat="1" x14ac:dyDescent="0.2">
      <c r="A49" s="49" t="s">
        <v>185</v>
      </c>
      <c r="B49" s="16" t="s">
        <v>24</v>
      </c>
      <c r="C49" s="17" t="s">
        <v>40</v>
      </c>
      <c r="D49" s="18" t="s">
        <v>41</v>
      </c>
      <c r="E49" s="54">
        <v>67.870199999999997</v>
      </c>
      <c r="F49" s="19">
        <v>46793414</v>
      </c>
      <c r="G49" s="19">
        <v>395000</v>
      </c>
      <c r="H49" s="19">
        <v>157780</v>
      </c>
      <c r="I49" s="20">
        <v>63763812</v>
      </c>
    </row>
    <row r="50" spans="1:9" s="6" customFormat="1" x14ac:dyDescent="0.2">
      <c r="A50" s="49" t="s">
        <v>178</v>
      </c>
      <c r="B50" s="16" t="s">
        <v>24</v>
      </c>
      <c r="C50" s="17" t="s">
        <v>0</v>
      </c>
      <c r="D50" s="18" t="s">
        <v>35</v>
      </c>
      <c r="E50" s="54">
        <v>55.029000000000003</v>
      </c>
      <c r="F50" s="19">
        <v>40743006</v>
      </c>
      <c r="G50" s="19">
        <v>70000</v>
      </c>
      <c r="H50" s="19">
        <v>372725</v>
      </c>
      <c r="I50" s="20">
        <v>55387957</v>
      </c>
    </row>
    <row r="51" spans="1:9" s="6" customFormat="1" x14ac:dyDescent="0.2">
      <c r="A51" s="49" t="s">
        <v>183</v>
      </c>
      <c r="B51" s="16" t="s">
        <v>24</v>
      </c>
      <c r="C51" s="17" t="s">
        <v>31</v>
      </c>
      <c r="D51" s="18" t="s">
        <v>32</v>
      </c>
      <c r="E51" s="54">
        <v>65.8249</v>
      </c>
      <c r="F51" s="19">
        <v>47545559</v>
      </c>
      <c r="G51" s="19">
        <v>685760</v>
      </c>
      <c r="H51" s="19">
        <v>564844</v>
      </c>
      <c r="I51" s="20">
        <v>65573806</v>
      </c>
    </row>
    <row r="52" spans="1:9" s="6" customFormat="1" x14ac:dyDescent="0.2">
      <c r="A52" s="49" t="s">
        <v>232</v>
      </c>
      <c r="B52" s="16" t="s">
        <v>24</v>
      </c>
      <c r="C52" s="17" t="s">
        <v>63</v>
      </c>
      <c r="D52" s="18" t="s">
        <v>64</v>
      </c>
      <c r="E52" s="54">
        <v>52.9878</v>
      </c>
      <c r="F52" s="19">
        <v>31284146</v>
      </c>
      <c r="G52" s="19">
        <v>150000</v>
      </c>
      <c r="H52" s="19">
        <v>283052</v>
      </c>
      <c r="I52" s="20">
        <v>42654778</v>
      </c>
    </row>
    <row r="53" spans="1:9" s="6" customFormat="1" x14ac:dyDescent="0.2">
      <c r="A53" s="49" t="s">
        <v>186</v>
      </c>
      <c r="B53" s="16" t="s">
        <v>24</v>
      </c>
      <c r="C53" s="17" t="s">
        <v>42</v>
      </c>
      <c r="D53" s="18" t="s">
        <v>43</v>
      </c>
      <c r="E53" s="54">
        <v>56.384900000000002</v>
      </c>
      <c r="F53" s="19">
        <v>42509963</v>
      </c>
      <c r="G53" s="19">
        <v>357199</v>
      </c>
      <c r="H53" s="19">
        <v>447120</v>
      </c>
      <c r="I53" s="20">
        <v>58228483</v>
      </c>
    </row>
    <row r="54" spans="1:9" s="6" customFormat="1" x14ac:dyDescent="0.2">
      <c r="A54" s="49" t="s">
        <v>182</v>
      </c>
      <c r="B54" s="16" t="s">
        <v>24</v>
      </c>
      <c r="C54" s="17" t="s">
        <v>27</v>
      </c>
      <c r="D54" s="18" t="s">
        <v>28</v>
      </c>
      <c r="E54" s="54">
        <v>42.643500000000003</v>
      </c>
      <c r="F54" s="19">
        <v>21223670</v>
      </c>
      <c r="G54" s="19">
        <v>0</v>
      </c>
      <c r="H54" s="19">
        <v>124299</v>
      </c>
      <c r="I54" s="20">
        <v>28733804</v>
      </c>
    </row>
    <row r="55" spans="1:9" s="6" customFormat="1" x14ac:dyDescent="0.2">
      <c r="A55" s="49" t="s">
        <v>233</v>
      </c>
      <c r="B55" s="16" t="s">
        <v>24</v>
      </c>
      <c r="C55" s="17" t="s">
        <v>65</v>
      </c>
      <c r="D55" s="18" t="s">
        <v>66</v>
      </c>
      <c r="E55" s="54">
        <v>101.72410000000001</v>
      </c>
      <c r="F55" s="19">
        <v>55831131</v>
      </c>
      <c r="G55" s="19">
        <v>0</v>
      </c>
      <c r="H55" s="19">
        <v>407224</v>
      </c>
      <c r="I55" s="20">
        <v>75667587</v>
      </c>
    </row>
    <row r="56" spans="1:9" s="6" customFormat="1" x14ac:dyDescent="0.2">
      <c r="A56" s="49" t="s">
        <v>210</v>
      </c>
      <c r="B56" s="16" t="s">
        <v>6</v>
      </c>
      <c r="C56" s="17" t="s">
        <v>141</v>
      </c>
      <c r="D56" s="18" t="s">
        <v>142</v>
      </c>
      <c r="E56" s="54">
        <v>66.900099999999995</v>
      </c>
      <c r="F56" s="19">
        <v>38478766</v>
      </c>
      <c r="G56" s="19">
        <v>30710</v>
      </c>
      <c r="H56" s="19">
        <v>1655283</v>
      </c>
      <c r="I56" s="20">
        <v>53565747</v>
      </c>
    </row>
    <row r="57" spans="1:9" s="6" customFormat="1" x14ac:dyDescent="0.2">
      <c r="A57" s="49" t="s">
        <v>211</v>
      </c>
      <c r="B57" s="16" t="s">
        <v>6</v>
      </c>
      <c r="C57" s="17" t="s">
        <v>143</v>
      </c>
      <c r="D57" s="18" t="s">
        <v>144</v>
      </c>
      <c r="E57" s="54">
        <v>59.618899999999996</v>
      </c>
      <c r="F57" s="19">
        <v>42364765</v>
      </c>
      <c r="G57" s="19">
        <v>250000</v>
      </c>
      <c r="H57" s="19">
        <v>476680</v>
      </c>
      <c r="I57" s="20">
        <v>57918885</v>
      </c>
    </row>
    <row r="58" spans="1:9" s="6" customFormat="1" x14ac:dyDescent="0.2">
      <c r="A58" s="49" t="s">
        <v>212</v>
      </c>
      <c r="B58" s="16" t="s">
        <v>9</v>
      </c>
      <c r="C58" s="17" t="s">
        <v>145</v>
      </c>
      <c r="D58" s="18" t="s">
        <v>146</v>
      </c>
      <c r="E58" s="54">
        <v>44.373399999999997</v>
      </c>
      <c r="F58" s="19">
        <v>21429513</v>
      </c>
      <c r="G58" s="19">
        <v>0</v>
      </c>
      <c r="H58" s="19">
        <v>145143</v>
      </c>
      <c r="I58" s="20">
        <v>29032126</v>
      </c>
    </row>
    <row r="59" spans="1:9" s="6" customFormat="1" x14ac:dyDescent="0.2">
      <c r="A59" s="49" t="s">
        <v>213</v>
      </c>
      <c r="B59" s="16" t="s">
        <v>8</v>
      </c>
      <c r="C59" s="17" t="s">
        <v>147</v>
      </c>
      <c r="D59" s="18" t="s">
        <v>148</v>
      </c>
      <c r="E59" s="54">
        <v>27.367999999999999</v>
      </c>
      <c r="F59" s="19">
        <v>18110350</v>
      </c>
      <c r="G59" s="19">
        <v>208140</v>
      </c>
      <c r="H59" s="19">
        <v>215550</v>
      </c>
      <c r="I59" s="20">
        <v>24906792</v>
      </c>
    </row>
    <row r="60" spans="1:9" s="6" customFormat="1" x14ac:dyDescent="0.2">
      <c r="A60" s="49" t="s">
        <v>214</v>
      </c>
      <c r="B60" s="16" t="s">
        <v>6</v>
      </c>
      <c r="C60" s="17" t="s">
        <v>149</v>
      </c>
      <c r="D60" s="18" t="s">
        <v>150</v>
      </c>
      <c r="E60" s="54">
        <v>74.170100000000005</v>
      </c>
      <c r="F60" s="19">
        <v>45379445</v>
      </c>
      <c r="G60" s="19">
        <v>692928</v>
      </c>
      <c r="H60" s="19">
        <v>454620</v>
      </c>
      <c r="I60" s="20">
        <v>62553249</v>
      </c>
    </row>
    <row r="61" spans="1:9" s="6" customFormat="1" x14ac:dyDescent="0.2">
      <c r="A61" s="49" t="s">
        <v>215</v>
      </c>
      <c r="B61" s="16" t="s">
        <v>6</v>
      </c>
      <c r="C61" s="17" t="s">
        <v>151</v>
      </c>
      <c r="D61" s="18" t="s">
        <v>152</v>
      </c>
      <c r="E61" s="54">
        <v>96.749099999999999</v>
      </c>
      <c r="F61" s="19">
        <v>56310312</v>
      </c>
      <c r="G61" s="19">
        <v>575660</v>
      </c>
      <c r="H61" s="19">
        <v>501887</v>
      </c>
      <c r="I61" s="20">
        <v>77178420</v>
      </c>
    </row>
    <row r="62" spans="1:9" s="6" customFormat="1" x14ac:dyDescent="0.2">
      <c r="A62" s="49" t="s">
        <v>201</v>
      </c>
      <c r="B62" s="16" t="s">
        <v>15</v>
      </c>
      <c r="C62" s="17" t="s">
        <v>123</v>
      </c>
      <c r="D62" s="18" t="s">
        <v>124</v>
      </c>
      <c r="E62" s="54">
        <v>22.4084</v>
      </c>
      <c r="F62" s="19">
        <v>13546844</v>
      </c>
      <c r="G62" s="19">
        <v>7000</v>
      </c>
      <c r="H62" s="19">
        <v>33650</v>
      </c>
      <c r="I62" s="20">
        <v>18304162</v>
      </c>
    </row>
    <row r="63" spans="1:9" s="6" customFormat="1" x14ac:dyDescent="0.2">
      <c r="A63" s="49" t="s">
        <v>202</v>
      </c>
      <c r="B63" s="16" t="s">
        <v>17</v>
      </c>
      <c r="C63" s="17" t="s">
        <v>125</v>
      </c>
      <c r="D63" s="18" t="s">
        <v>126</v>
      </c>
      <c r="E63" s="54">
        <v>11.264699999999999</v>
      </c>
      <c r="F63" s="19">
        <v>6820327</v>
      </c>
      <c r="G63" s="19">
        <v>0</v>
      </c>
      <c r="H63" s="19">
        <v>15980</v>
      </c>
      <c r="I63" s="20">
        <v>9209780</v>
      </c>
    </row>
    <row r="64" spans="1:9" s="6" customFormat="1" x14ac:dyDescent="0.2">
      <c r="A64" s="49" t="s">
        <v>203</v>
      </c>
      <c r="B64" s="16" t="s">
        <v>18</v>
      </c>
      <c r="C64" s="17" t="s">
        <v>127</v>
      </c>
      <c r="D64" s="18" t="s">
        <v>128</v>
      </c>
      <c r="E64" s="54">
        <v>50.513800000000003</v>
      </c>
      <c r="F64" s="19">
        <v>28643374</v>
      </c>
      <c r="G64" s="19">
        <v>602224</v>
      </c>
      <c r="H64" s="19">
        <v>364044</v>
      </c>
      <c r="I64" s="20">
        <v>39781088</v>
      </c>
    </row>
    <row r="65" spans="1:9" s="6" customFormat="1" x14ac:dyDescent="0.2">
      <c r="A65" s="49" t="s">
        <v>229</v>
      </c>
      <c r="B65" s="16" t="s">
        <v>24</v>
      </c>
      <c r="C65" s="17" t="s">
        <v>57</v>
      </c>
      <c r="D65" s="18" t="s">
        <v>58</v>
      </c>
      <c r="E65" s="54">
        <v>179.43520000000001</v>
      </c>
      <c r="F65" s="19">
        <v>98151797</v>
      </c>
      <c r="G65" s="19">
        <v>0</v>
      </c>
      <c r="H65" s="19">
        <v>955224</v>
      </c>
      <c r="I65" s="20">
        <v>133263845</v>
      </c>
    </row>
    <row r="66" spans="1:9" s="6" customFormat="1" x14ac:dyDescent="0.2">
      <c r="A66" s="49" t="s">
        <v>234</v>
      </c>
      <c r="B66" s="16" t="s">
        <v>24</v>
      </c>
      <c r="C66" s="17" t="s">
        <v>67</v>
      </c>
      <c r="D66" s="18" t="s">
        <v>68</v>
      </c>
      <c r="E66" s="54">
        <v>122.7843</v>
      </c>
      <c r="F66" s="19">
        <v>78465080</v>
      </c>
      <c r="G66" s="19">
        <v>9850</v>
      </c>
      <c r="H66" s="19">
        <v>1597251</v>
      </c>
      <c r="I66" s="20">
        <v>107381357</v>
      </c>
    </row>
    <row r="67" spans="1:9" s="6" customFormat="1" x14ac:dyDescent="0.2">
      <c r="A67" s="49" t="s">
        <v>227</v>
      </c>
      <c r="B67" s="16" t="s">
        <v>24</v>
      </c>
      <c r="C67" s="17" t="s">
        <v>53</v>
      </c>
      <c r="D67" s="18" t="s">
        <v>54</v>
      </c>
      <c r="E67" s="54">
        <v>232.8022</v>
      </c>
      <c r="F67" s="19">
        <v>136722056</v>
      </c>
      <c r="G67" s="19">
        <v>1261032</v>
      </c>
      <c r="H67" s="19">
        <v>5335091</v>
      </c>
      <c r="I67" s="20">
        <v>191323683</v>
      </c>
    </row>
    <row r="68" spans="1:9" s="6" customFormat="1" x14ac:dyDescent="0.2">
      <c r="A68" s="49" t="s">
        <v>216</v>
      </c>
      <c r="B68" s="16" t="s">
        <v>6</v>
      </c>
      <c r="C68" s="17" t="s">
        <v>153</v>
      </c>
      <c r="D68" s="18" t="s">
        <v>154</v>
      </c>
      <c r="E68" s="54">
        <v>15.030799999999999</v>
      </c>
      <c r="F68" s="19">
        <v>7329395</v>
      </c>
      <c r="G68" s="19">
        <v>495000</v>
      </c>
      <c r="H68" s="19">
        <v>76664</v>
      </c>
      <c r="I68" s="20">
        <v>10618998</v>
      </c>
    </row>
    <row r="69" spans="1:9" s="6" customFormat="1" x14ac:dyDescent="0.2">
      <c r="A69" s="49" t="s">
        <v>217</v>
      </c>
      <c r="B69" s="16" t="s">
        <v>7</v>
      </c>
      <c r="C69" s="17" t="s">
        <v>155</v>
      </c>
      <c r="D69" s="18" t="s">
        <v>156</v>
      </c>
      <c r="E69" s="54">
        <v>7.4733999999999998</v>
      </c>
      <c r="F69" s="19">
        <v>3770130</v>
      </c>
      <c r="G69" s="19">
        <v>250000</v>
      </c>
      <c r="H69" s="19">
        <v>33272</v>
      </c>
      <c r="I69" s="20">
        <v>5449907</v>
      </c>
    </row>
    <row r="70" spans="1:9" s="6" customFormat="1" x14ac:dyDescent="0.2">
      <c r="A70" s="49" t="s">
        <v>193</v>
      </c>
      <c r="B70" s="16" t="s">
        <v>24</v>
      </c>
      <c r="C70" s="17" t="s">
        <v>101</v>
      </c>
      <c r="D70" s="18" t="s">
        <v>102</v>
      </c>
      <c r="E70" s="54">
        <v>37.880099999999999</v>
      </c>
      <c r="F70" s="19">
        <v>19533411</v>
      </c>
      <c r="G70" s="19">
        <v>0</v>
      </c>
      <c r="H70" s="19">
        <v>185425</v>
      </c>
      <c r="I70" s="20">
        <v>26516462</v>
      </c>
    </row>
    <row r="71" spans="1:9" s="6" customFormat="1" x14ac:dyDescent="0.2">
      <c r="A71" s="49" t="s">
        <v>194</v>
      </c>
      <c r="B71" s="16" t="s">
        <v>22</v>
      </c>
      <c r="C71" s="17" t="s">
        <v>103</v>
      </c>
      <c r="D71" s="18" t="s">
        <v>104</v>
      </c>
      <c r="E71" s="54">
        <v>71.440799999999996</v>
      </c>
      <c r="F71" s="19">
        <v>44979081</v>
      </c>
      <c r="G71" s="19">
        <v>278408</v>
      </c>
      <c r="H71" s="19">
        <v>1455972</v>
      </c>
      <c r="I71" s="20">
        <v>62460283</v>
      </c>
    </row>
    <row r="72" spans="1:9" s="6" customFormat="1" x14ac:dyDescent="0.2">
      <c r="A72" s="49" t="s">
        <v>218</v>
      </c>
      <c r="B72" s="16" t="s">
        <v>6</v>
      </c>
      <c r="C72" s="17" t="s">
        <v>157</v>
      </c>
      <c r="D72" s="18" t="s">
        <v>158</v>
      </c>
      <c r="E72" s="54">
        <v>49.507800000000003</v>
      </c>
      <c r="F72" s="19">
        <v>30102744</v>
      </c>
      <c r="G72" s="19">
        <v>0</v>
      </c>
      <c r="H72" s="19">
        <v>85275</v>
      </c>
      <c r="I72" s="20">
        <v>40663774</v>
      </c>
    </row>
    <row r="73" spans="1:9" s="6" customFormat="1" x14ac:dyDescent="0.2">
      <c r="A73" s="49" t="s">
        <v>219</v>
      </c>
      <c r="B73" s="16" t="s">
        <v>6</v>
      </c>
      <c r="C73" s="17" t="s">
        <v>159</v>
      </c>
      <c r="D73" s="18" t="s">
        <v>160</v>
      </c>
      <c r="E73" s="54">
        <v>27.032599999999999</v>
      </c>
      <c r="F73" s="19">
        <v>15575083</v>
      </c>
      <c r="G73" s="19">
        <v>0</v>
      </c>
      <c r="H73" s="19">
        <v>155862</v>
      </c>
      <c r="I73" s="20">
        <v>21151074</v>
      </c>
    </row>
    <row r="74" spans="1:9" s="6" customFormat="1" x14ac:dyDescent="0.2">
      <c r="A74" s="49" t="s">
        <v>10</v>
      </c>
      <c r="B74" s="16" t="s">
        <v>24</v>
      </c>
      <c r="C74" s="17" t="s">
        <v>105</v>
      </c>
      <c r="D74" s="18" t="s">
        <v>106</v>
      </c>
      <c r="E74" s="54">
        <v>74.445499999999996</v>
      </c>
      <c r="F74" s="19">
        <v>41655175</v>
      </c>
      <c r="G74" s="19">
        <v>115000</v>
      </c>
      <c r="H74" s="19">
        <v>306996</v>
      </c>
      <c r="I74" s="20">
        <v>56612042</v>
      </c>
    </row>
    <row r="75" spans="1:9" s="6" customFormat="1" x14ac:dyDescent="0.2">
      <c r="A75" s="49" t="s">
        <v>204</v>
      </c>
      <c r="B75" s="16" t="s">
        <v>18</v>
      </c>
      <c r="C75" s="17" t="s">
        <v>129</v>
      </c>
      <c r="D75" s="18" t="s">
        <v>130</v>
      </c>
      <c r="E75" s="54">
        <v>16.944600000000001</v>
      </c>
      <c r="F75" s="19">
        <v>10248665</v>
      </c>
      <c r="G75" s="19">
        <v>23000</v>
      </c>
      <c r="H75" s="19">
        <v>76297</v>
      </c>
      <c r="I75" s="20">
        <v>13922272</v>
      </c>
    </row>
    <row r="76" spans="1:9" s="6" customFormat="1" x14ac:dyDescent="0.2">
      <c r="A76" s="49" t="s">
        <v>205</v>
      </c>
      <c r="B76" s="16" t="s">
        <v>15</v>
      </c>
      <c r="C76" s="17" t="s">
        <v>131</v>
      </c>
      <c r="D76" s="18" t="s">
        <v>132</v>
      </c>
      <c r="E76" s="54">
        <v>29.090399999999999</v>
      </c>
      <c r="F76" s="19">
        <v>16236581</v>
      </c>
      <c r="G76" s="19">
        <v>25000</v>
      </c>
      <c r="H76" s="19">
        <v>128948</v>
      </c>
      <c r="I76" s="20">
        <v>22049309</v>
      </c>
    </row>
    <row r="77" spans="1:9" s="6" customFormat="1" x14ac:dyDescent="0.2">
      <c r="A77" s="49" t="s">
        <v>206</v>
      </c>
      <c r="B77" s="16" t="s">
        <v>17</v>
      </c>
      <c r="C77" s="17" t="s">
        <v>133</v>
      </c>
      <c r="D77" s="18" t="s">
        <v>134</v>
      </c>
      <c r="E77" s="54">
        <v>25.504000000000001</v>
      </c>
      <c r="F77" s="19">
        <v>12284661</v>
      </c>
      <c r="G77" s="19">
        <v>0</v>
      </c>
      <c r="H77" s="19">
        <v>82917</v>
      </c>
      <c r="I77" s="20">
        <v>16642638</v>
      </c>
    </row>
    <row r="78" spans="1:9" s="6" customFormat="1" x14ac:dyDescent="0.2">
      <c r="A78" s="49" t="s">
        <v>207</v>
      </c>
      <c r="B78" s="16" t="s">
        <v>15</v>
      </c>
      <c r="C78" s="17" t="s">
        <v>135</v>
      </c>
      <c r="D78" s="18" t="s">
        <v>136</v>
      </c>
      <c r="E78" s="54">
        <v>25.524799999999999</v>
      </c>
      <c r="F78" s="19">
        <v>12578918</v>
      </c>
      <c r="G78" s="19">
        <v>0</v>
      </c>
      <c r="H78" s="19">
        <v>84603</v>
      </c>
      <c r="I78" s="20">
        <v>17040984</v>
      </c>
    </row>
    <row r="79" spans="1:9" s="6" customFormat="1" x14ac:dyDescent="0.2">
      <c r="A79" s="49" t="s">
        <v>208</v>
      </c>
      <c r="B79" s="16" t="s">
        <v>15</v>
      </c>
      <c r="C79" s="17" t="s">
        <v>137</v>
      </c>
      <c r="D79" s="18" t="s">
        <v>138</v>
      </c>
      <c r="E79" s="54">
        <v>39.909399999999998</v>
      </c>
      <c r="F79" s="19">
        <v>20729882</v>
      </c>
      <c r="G79" s="19">
        <v>60000</v>
      </c>
      <c r="H79" s="19">
        <v>441169</v>
      </c>
      <c r="I79" s="20">
        <v>28465330</v>
      </c>
    </row>
    <row r="80" spans="1:9" s="6" customFormat="1" x14ac:dyDescent="0.2">
      <c r="A80" s="49" t="s">
        <v>209</v>
      </c>
      <c r="B80" s="16" t="s">
        <v>18</v>
      </c>
      <c r="C80" s="17" t="s">
        <v>139</v>
      </c>
      <c r="D80" s="18" t="s">
        <v>140</v>
      </c>
      <c r="E80" s="54">
        <v>42.017299999999999</v>
      </c>
      <c r="F80" s="19">
        <v>26637863</v>
      </c>
      <c r="G80" s="19">
        <v>170000</v>
      </c>
      <c r="H80" s="19">
        <v>306726</v>
      </c>
      <c r="I80" s="20">
        <v>36442025</v>
      </c>
    </row>
    <row r="81" spans="1:9" s="6" customFormat="1" ht="12" thickBot="1" x14ac:dyDescent="0.25">
      <c r="A81" s="50" t="s">
        <v>192</v>
      </c>
      <c r="B81" s="21" t="s">
        <v>13</v>
      </c>
      <c r="C81" s="22" t="s">
        <v>99</v>
      </c>
      <c r="D81" s="23" t="s">
        <v>100</v>
      </c>
      <c r="E81" s="55">
        <v>66.724699999999999</v>
      </c>
      <c r="F81" s="24">
        <v>40710375</v>
      </c>
      <c r="G81" s="24">
        <v>193816</v>
      </c>
      <c r="H81" s="24">
        <v>366214</v>
      </c>
      <c r="I81" s="25">
        <v>55503122</v>
      </c>
    </row>
    <row r="82" spans="1:9" ht="12" thickBot="1" x14ac:dyDescent="0.25">
      <c r="A82" s="35"/>
      <c r="B82" s="12"/>
      <c r="C82" s="36"/>
      <c r="D82" s="37"/>
      <c r="E82" s="38"/>
      <c r="F82" s="38"/>
      <c r="G82" s="38"/>
      <c r="H82" s="38"/>
      <c r="I82" s="8"/>
    </row>
    <row r="83" spans="1:9" s="7" customFormat="1" ht="12" thickBot="1" x14ac:dyDescent="0.25">
      <c r="A83" s="53"/>
      <c r="B83" s="6"/>
      <c r="C83" s="39" t="s">
        <v>179</v>
      </c>
      <c r="D83" s="40">
        <f>SUBTOTAL(3,D5:D81)</f>
        <v>76</v>
      </c>
      <c r="E83" s="59">
        <f>SUBTOTAL(9,E5:E81)</f>
        <v>4507.1477999999979</v>
      </c>
      <c r="F83" s="11">
        <f>SUBTOTAL(9,F5:F81)</f>
        <v>2688767320</v>
      </c>
      <c r="G83" s="11">
        <f>SUBTOTAL(9,G5:G81)</f>
        <v>21219183</v>
      </c>
      <c r="H83" s="11">
        <f>SUBTOTAL(9,H5:H81)</f>
        <v>40973202</v>
      </c>
      <c r="I83" s="11">
        <f>SUBTOTAL(9,I5:I81)</f>
        <v>3693822785</v>
      </c>
    </row>
  </sheetData>
  <autoFilter ref="A4:I81" xr:uid="{00000000-0001-0000-0000-000000000000}"/>
  <pageMargins left="0.27559055118110237" right="0.23622047244094491" top="0.39370078740157483" bottom="0.35433070866141736" header="0.19685039370078741" footer="0.19685039370078741"/>
  <pageSetup paperSize="9" scale="72" fitToHeight="13" orientation="landscape" r:id="rId1"/>
  <headerFooter alignWithMargins="0">
    <oddHeader>&amp;RPříloha 2.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Organizace_příloha2_25_2_</vt:lpstr>
      <vt:lpstr>Organizace_příloha2_25_2_!Názvy_tisku</vt:lpstr>
    </vt:vector>
  </TitlesOfParts>
  <Company>KUPK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Čížek Zdeněk</dc:creator>
  <cp:lastModifiedBy>Pavlína Faitová</cp:lastModifiedBy>
  <cp:lastPrinted>2026-01-07T12:23:03Z</cp:lastPrinted>
  <dcterms:created xsi:type="dcterms:W3CDTF">2020-05-14T10:12:49Z</dcterms:created>
  <dcterms:modified xsi:type="dcterms:W3CDTF">2026-01-09T08:32:59Z</dcterms:modified>
</cp:coreProperties>
</file>