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_EK\faitova\Rozpočet 2025\P - RPK, ZPK_Usnesení\4_ZPK_23.6.2025\web_PK\"/>
    </mc:Choice>
  </mc:AlternateContent>
  <bookViews>
    <workbookView xWindow="0" yWindow="0" windowWidth="56580" windowHeight="9060"/>
  </bookViews>
  <sheets>
    <sheet name="Organizace_příloha3_25" sheetId="4" r:id="rId1"/>
    <sheet name="List1" sheetId="1" r:id="rId2"/>
  </sheets>
  <definedNames>
    <definedName name="_xlnm._FilterDatabase" localSheetId="0" hidden="1">Organizace_příloha3_25!$A$4:$N$510</definedName>
    <definedName name="_xlnm.Print_Titles" localSheetId="0">Organizace_příloha3_25!$4:$4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2" i="4" l="1"/>
  <c r="M512" i="4"/>
  <c r="L512" i="4"/>
  <c r="K512" i="4"/>
  <c r="J512" i="4"/>
  <c r="I512" i="4"/>
  <c r="H512" i="4"/>
  <c r="G512" i="4"/>
  <c r="F512" i="4"/>
  <c r="E512" i="4"/>
  <c r="D512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</calcChain>
</file>

<file path=xl/sharedStrings.xml><?xml version="1.0" encoding="utf-8"?>
<sst xmlns="http://schemas.openxmlformats.org/spreadsheetml/2006/main" count="2045" uniqueCount="1673">
  <si>
    <t>Č_organizace</t>
  </si>
  <si>
    <t>Obec</t>
  </si>
  <si>
    <t>Název organizace</t>
  </si>
  <si>
    <t>IČO organizace</t>
  </si>
  <si>
    <t>Organizace zřízené krajem</t>
  </si>
  <si>
    <t>1</t>
  </si>
  <si>
    <t>Plzeň</t>
  </si>
  <si>
    <t>Dětský domov DOMINO, Plzeň</t>
  </si>
  <si>
    <t>49778170</t>
  </si>
  <si>
    <t>2</t>
  </si>
  <si>
    <t>Masarykovo gymnázium, Plzeň, Petákova 2</t>
  </si>
  <si>
    <t>49778099</t>
  </si>
  <si>
    <t>3</t>
  </si>
  <si>
    <t>Gymnázium, Plzeň, Mikulášské nám. 23</t>
  </si>
  <si>
    <t>49778145</t>
  </si>
  <si>
    <t>4</t>
  </si>
  <si>
    <t>Gymnázium Luďka Pika, Plzeň, Opavská 21</t>
  </si>
  <si>
    <t>49778102</t>
  </si>
  <si>
    <t>5</t>
  </si>
  <si>
    <t>Sportovní gymnázium Plzeň</t>
  </si>
  <si>
    <t>49778137</t>
  </si>
  <si>
    <t>6</t>
  </si>
  <si>
    <t>Integrovaná střední škola živnostenská, Plzeň, Škroupova 13</t>
  </si>
  <si>
    <t>00523925</t>
  </si>
  <si>
    <t>7</t>
  </si>
  <si>
    <t>Krajské centrum vzdělávání a Jazyková škola s právem státní jazykové zkoušky, Plzeň, sady 5. května 42</t>
  </si>
  <si>
    <t>49774191</t>
  </si>
  <si>
    <t>8</t>
  </si>
  <si>
    <t>Konzervatoř, Plzeň, Kopeckého sady 10</t>
  </si>
  <si>
    <t>49778111</t>
  </si>
  <si>
    <t>9</t>
  </si>
  <si>
    <t>Obchodní akademie, Plzeň, nám. T. G. Masaryka 13</t>
  </si>
  <si>
    <t>49778161</t>
  </si>
  <si>
    <t>10</t>
  </si>
  <si>
    <t>Odborná škola výroby a služeb, Plzeň, Vejprnická 56</t>
  </si>
  <si>
    <t>49774859</t>
  </si>
  <si>
    <t>11</t>
  </si>
  <si>
    <t>Základní škola speciální, Plzeň, Skupova 15</t>
  </si>
  <si>
    <t>49777645</t>
  </si>
  <si>
    <t>12</t>
  </si>
  <si>
    <t>Pedagogicko-psychologická poradna Plzeňského kraje</t>
  </si>
  <si>
    <t>49777564</t>
  </si>
  <si>
    <t>13</t>
  </si>
  <si>
    <t>Středisko služeb školám, Plzeň, Částkova 78</t>
  </si>
  <si>
    <t>49777700</t>
  </si>
  <si>
    <t>15</t>
  </si>
  <si>
    <t>Hotelová škola, Plzeň, U Borského parku 3</t>
  </si>
  <si>
    <t>00518557</t>
  </si>
  <si>
    <t>16</t>
  </si>
  <si>
    <t>Střední průmyslová škola dopravní, Plzeň, Karlovarská 99</t>
  </si>
  <si>
    <t>69457930</t>
  </si>
  <si>
    <t>17</t>
  </si>
  <si>
    <t>Střední škola informatiky a finančních služeb, Plzeň, Klatovská 200 G</t>
  </si>
  <si>
    <t>00574406</t>
  </si>
  <si>
    <t>18</t>
  </si>
  <si>
    <t>Střední odborné učiliště elektrotechnické, Plzeň, Vejprnická 56</t>
  </si>
  <si>
    <t>69456330</t>
  </si>
  <si>
    <t>20</t>
  </si>
  <si>
    <t>Střední odborná škola obchodu, užitého umění a designu, Plzeň, Nerudova 33</t>
  </si>
  <si>
    <t>00520152</t>
  </si>
  <si>
    <t>21</t>
  </si>
  <si>
    <t>Střední odborné učiliště stavební, Plzeň, Borská 55</t>
  </si>
  <si>
    <t>00497061</t>
  </si>
  <si>
    <t>23</t>
  </si>
  <si>
    <t>Základní škola a Mateřská škola pro sluchově postižené, Plzeň, Mohylová 90</t>
  </si>
  <si>
    <t>49778153</t>
  </si>
  <si>
    <t>24</t>
  </si>
  <si>
    <t>Základní škola a Mateřská škola pro zrakově postižené a vady řeči, Plzeň, Lazaretní 25</t>
  </si>
  <si>
    <t>49778200</t>
  </si>
  <si>
    <t>25</t>
  </si>
  <si>
    <t>Střední průmyslová škola strojnická a Střední odborná škola profesora Švejcara, Plzeň, Klatovská 109</t>
  </si>
  <si>
    <t>69457425</t>
  </si>
  <si>
    <t>26</t>
  </si>
  <si>
    <t>Vyšší odborná škola a Střední průmyslová škola elektrotechnická, Plzeň, Koterovská 85</t>
  </si>
  <si>
    <t>49774301</t>
  </si>
  <si>
    <t>27</t>
  </si>
  <si>
    <t>Střední průmyslová škola stavební, Plzeň, Chodské nám. 2</t>
  </si>
  <si>
    <t>49778064</t>
  </si>
  <si>
    <t>30</t>
  </si>
  <si>
    <t>Střední zdravotnická škola a Vyšší odborná škola zdravotnická, Plzeň, Karlovarská 99</t>
  </si>
  <si>
    <t>00669695</t>
  </si>
  <si>
    <t>31</t>
  </si>
  <si>
    <t>Základní škola a Mateřská škola při Fakultní nemocnici, Plzeň, alej Svobody 80</t>
  </si>
  <si>
    <t>49777629</t>
  </si>
  <si>
    <t>32</t>
  </si>
  <si>
    <t>Základní umělecká škola, Plzeň, Chválenická 17</t>
  </si>
  <si>
    <t>45333165</t>
  </si>
  <si>
    <t>34</t>
  </si>
  <si>
    <t>Základní umělecká škola Bedřicha Smetany, Plzeň, Revoluční 100</t>
  </si>
  <si>
    <t>45330221</t>
  </si>
  <si>
    <t>35</t>
  </si>
  <si>
    <t>Základní umělecká škola, Plzeň, Sokolovská 54</t>
  </si>
  <si>
    <t>45335842</t>
  </si>
  <si>
    <t>36</t>
  </si>
  <si>
    <t>Základní umělecká škola, Plzeň, Terezie Brzkové 33</t>
  </si>
  <si>
    <t>45335851</t>
  </si>
  <si>
    <t>37</t>
  </si>
  <si>
    <t>Základní škola, Plzeň, Heyrovského 23</t>
  </si>
  <si>
    <t>49777718</t>
  </si>
  <si>
    <t>39</t>
  </si>
  <si>
    <t>Základní škola, Plzeň, Podmostní 1</t>
  </si>
  <si>
    <t>49777726</t>
  </si>
  <si>
    <t>42</t>
  </si>
  <si>
    <t>Domažlice</t>
  </si>
  <si>
    <t>Střední odborné učiliště, Domažlice, Prokopa Velikého 640</t>
  </si>
  <si>
    <t>18230083</t>
  </si>
  <si>
    <t>43</t>
  </si>
  <si>
    <t>Gymnázium J.Š.Baara, Domažlice, Pivovarská 323</t>
  </si>
  <si>
    <t>48342912</t>
  </si>
  <si>
    <t>45</t>
  </si>
  <si>
    <t>Vyšší odborná škola, Obchodní akademie a Střední zdravotnická škola, Domažlice, Erbenova 184</t>
  </si>
  <si>
    <t>48342939</t>
  </si>
  <si>
    <t>46</t>
  </si>
  <si>
    <t>Horšovský Týn</t>
  </si>
  <si>
    <t>Dětský domov, Horšovský Týn</t>
  </si>
  <si>
    <t>48342947</t>
  </si>
  <si>
    <t>47</t>
  </si>
  <si>
    <t>Staňkov</t>
  </si>
  <si>
    <t>Dětský domov, Staňkov</t>
  </si>
  <si>
    <t>48342971</t>
  </si>
  <si>
    <t>49</t>
  </si>
  <si>
    <t>Základní škola a Odborná škola, Horšovský Týn, Nádražní 89</t>
  </si>
  <si>
    <t>70842779</t>
  </si>
  <si>
    <t>56</t>
  </si>
  <si>
    <t>Středisko volného času RADOVÁNEK</t>
  </si>
  <si>
    <t>69977836</t>
  </si>
  <si>
    <t>59</t>
  </si>
  <si>
    <t>Plasy</t>
  </si>
  <si>
    <t>Gymnázium a Střední odborná škola, Plasy</t>
  </si>
  <si>
    <t>70838534</t>
  </si>
  <si>
    <t>60</t>
  </si>
  <si>
    <t>Odborná škola, Základní škola a Mateřská škola, Plzeň, Macháčkova 45</t>
  </si>
  <si>
    <t>70839352</t>
  </si>
  <si>
    <t>61</t>
  </si>
  <si>
    <t>Rokycany</t>
  </si>
  <si>
    <t>Střední škola, Rokycany, Jeřabinová 96/III</t>
  </si>
  <si>
    <t>18242171</t>
  </si>
  <si>
    <t>62</t>
  </si>
  <si>
    <t>Dům dětí a mládeže, Rokycany, Čechova 1155</t>
  </si>
  <si>
    <t>47694921</t>
  </si>
  <si>
    <t>63</t>
  </si>
  <si>
    <t>Základní umělecká škola, Rokycany, Jiráskova 181</t>
  </si>
  <si>
    <t>48380156</t>
  </si>
  <si>
    <t>64</t>
  </si>
  <si>
    <t>Základní škola, Rokycany, Čechova 40</t>
  </si>
  <si>
    <t>48380261</t>
  </si>
  <si>
    <t>65</t>
  </si>
  <si>
    <t>Gymnázium a Střední odborná škola, Rokycany, Mládežníků 1115</t>
  </si>
  <si>
    <t>48380296</t>
  </si>
  <si>
    <t>68</t>
  </si>
  <si>
    <t>Tachov</t>
  </si>
  <si>
    <t>Dům dětí a mládeže, Tachov, Školní 1638</t>
  </si>
  <si>
    <t>00377813</t>
  </si>
  <si>
    <t>69</t>
  </si>
  <si>
    <t>Střední průmyslová škola, Tachov, Světce 1</t>
  </si>
  <si>
    <t>00520110</t>
  </si>
  <si>
    <t>70</t>
  </si>
  <si>
    <t>Planá</t>
  </si>
  <si>
    <t>Střední škola živnostenská a Základní škola, Planá</t>
  </si>
  <si>
    <t>48326437</t>
  </si>
  <si>
    <t>72</t>
  </si>
  <si>
    <t>Základní umělecká škola, Tachov, Rokycanova 1</t>
  </si>
  <si>
    <t>68780699</t>
  </si>
  <si>
    <t>73</t>
  </si>
  <si>
    <t>Základní umělecká škola, Planá, Dukelských hrdinů 85</t>
  </si>
  <si>
    <t>68780702</t>
  </si>
  <si>
    <t>74</t>
  </si>
  <si>
    <t>Stříbro</t>
  </si>
  <si>
    <t>Střední odborná škola, Stříbro, Benešova 508</t>
  </si>
  <si>
    <t>68783728</t>
  </si>
  <si>
    <t>76</t>
  </si>
  <si>
    <t>Základní škola, Stříbro, Revoluční 1431</t>
  </si>
  <si>
    <t>70842515</t>
  </si>
  <si>
    <t>77</t>
  </si>
  <si>
    <t>Základní škola a Mateřská škola, Tachov, Petra Jilemnického 1995</t>
  </si>
  <si>
    <t>70842523</t>
  </si>
  <si>
    <t>78</t>
  </si>
  <si>
    <t>Dětský domov Čtyřlístek, Planá</t>
  </si>
  <si>
    <t>70842540</t>
  </si>
  <si>
    <t>79</t>
  </si>
  <si>
    <t>Dětský domov, Tachov</t>
  </si>
  <si>
    <t>70842558</t>
  </si>
  <si>
    <t>80</t>
  </si>
  <si>
    <t>Gymnázium, Tachov, Pionýrská 1370</t>
  </si>
  <si>
    <t>70842566</t>
  </si>
  <si>
    <t>81</t>
  </si>
  <si>
    <t>Gymnázium, Stříbro, Soběslavova 1426</t>
  </si>
  <si>
    <t>70842582</t>
  </si>
  <si>
    <t>89</t>
  </si>
  <si>
    <t>Klatovy</t>
  </si>
  <si>
    <t>Střední průmyslová škola, Klatovy, nábřeží Kpt. Nálepky 362</t>
  </si>
  <si>
    <t>61750883</t>
  </si>
  <si>
    <t>90</t>
  </si>
  <si>
    <t>Gymnázium Jaroslava Vrchlického, Klatovy, Národních mučedníků 347</t>
  </si>
  <si>
    <t>61750972</t>
  </si>
  <si>
    <t>91</t>
  </si>
  <si>
    <t>Kašperské Hory</t>
  </si>
  <si>
    <t>Dětský domov, Kašperské Hory</t>
  </si>
  <si>
    <t>61751065</t>
  </si>
  <si>
    <t>93</t>
  </si>
  <si>
    <t>Sušice</t>
  </si>
  <si>
    <t>Gymnázium, Sušice, Fr. Procházky 324</t>
  </si>
  <si>
    <t>61781444</t>
  </si>
  <si>
    <t>94</t>
  </si>
  <si>
    <t>Vyšší odborná škola, Obchodní akademie, Střední zdravotnická škola a Jazyková škola s právem státní jazykové zkoušky, Klatovy, Plánická 196</t>
  </si>
  <si>
    <t>61781771</t>
  </si>
  <si>
    <t>95</t>
  </si>
  <si>
    <t>Střední škola zemědělská a potravinářská, Klatovy, Národních mučedníků 141</t>
  </si>
  <si>
    <t>61781797</t>
  </si>
  <si>
    <t>97</t>
  </si>
  <si>
    <t>Dům dětí a mládeže, Klatovy, ul. 5. května 109</t>
  </si>
  <si>
    <t>69459096</t>
  </si>
  <si>
    <t>98</t>
  </si>
  <si>
    <t>Nýrsko</t>
  </si>
  <si>
    <t>Dům dětí a mládeže, Nýrsko, prap. Veitla 23</t>
  </si>
  <si>
    <t>69459100</t>
  </si>
  <si>
    <t>100</t>
  </si>
  <si>
    <t>Základní umělecká škola Josefa Kličky, Klatovy, Plánická 208</t>
  </si>
  <si>
    <t>70838542</t>
  </si>
  <si>
    <t>104</t>
  </si>
  <si>
    <t>Základní škola, Klatovy, Hálkova 133</t>
  </si>
  <si>
    <t>70839042</t>
  </si>
  <si>
    <t>111</t>
  </si>
  <si>
    <t>Nepomuk</t>
  </si>
  <si>
    <t>Dětský domov, Nepomuk</t>
  </si>
  <si>
    <t>49180924</t>
  </si>
  <si>
    <t>112</t>
  </si>
  <si>
    <t>Blovice</t>
  </si>
  <si>
    <t>Gymnázium, Blovice, Družstevní 650</t>
  </si>
  <si>
    <t>49180932</t>
  </si>
  <si>
    <t>114</t>
  </si>
  <si>
    <t>Střední odborná škola a Střední odborné učiliště, Horšovský Týn, Littrowa 122</t>
  </si>
  <si>
    <t>00376469</t>
  </si>
  <si>
    <t>115</t>
  </si>
  <si>
    <t>Horažďovice</t>
  </si>
  <si>
    <t>Střední škola, Horažďovice, Blatenská 313</t>
  </si>
  <si>
    <t>00077631</t>
  </si>
  <si>
    <t>117</t>
  </si>
  <si>
    <t>Střední odborná škola a Střední odborné učiliště, Sušice, U Kapličky 761</t>
  </si>
  <si>
    <t>00077615</t>
  </si>
  <si>
    <t>118</t>
  </si>
  <si>
    <t>Oselce</t>
  </si>
  <si>
    <t>Střední škola a Základní škola, Oselce</t>
  </si>
  <si>
    <t>00077691</t>
  </si>
  <si>
    <t>119</t>
  </si>
  <si>
    <t>Kralovice</t>
  </si>
  <si>
    <t>Střední škola, Kralovice, nám. Osvobození 32</t>
  </si>
  <si>
    <t>00077704</t>
  </si>
  <si>
    <t>120</t>
  </si>
  <si>
    <t>Bor</t>
  </si>
  <si>
    <t>Střední škola, Bor, Plzeňská 231</t>
  </si>
  <si>
    <t>00077879</t>
  </si>
  <si>
    <t>celkem</t>
  </si>
  <si>
    <t>Organizace zřízené obcemi</t>
  </si>
  <si>
    <t>Základní škola Horažďovice, Komenského 211, příspěvková organizace</t>
  </si>
  <si>
    <t>75005271</t>
  </si>
  <si>
    <t>Základní škola Horažďovice, Blatenská 540, příspěvková organizace</t>
  </si>
  <si>
    <t>75005557</t>
  </si>
  <si>
    <t>Křesťanská mateřská škola DUHA, Horažďovice, příspěvková organizace</t>
  </si>
  <si>
    <t>75005565</t>
  </si>
  <si>
    <t>Mateřská škola Na Paloučku, Horažďovice, příspěvková organizace</t>
  </si>
  <si>
    <t>75005280</t>
  </si>
  <si>
    <t>4/1</t>
  </si>
  <si>
    <t>Základní umělecká škola Horažďovice, příspěvková organizace</t>
  </si>
  <si>
    <t>71294929</t>
  </si>
  <si>
    <t>Hradešice</t>
  </si>
  <si>
    <t>Mateřská škola Hradešice, okres Klatovy, příspěvková organizace</t>
  </si>
  <si>
    <t>70990581</t>
  </si>
  <si>
    <t>Chanovice</t>
  </si>
  <si>
    <t>Základní škola a mateřská škola Chanovice, příspěvková organizace</t>
  </si>
  <si>
    <t>70988960</t>
  </si>
  <si>
    <t>Nalžovské Hory</t>
  </si>
  <si>
    <t>Šafránkova základní škola a mateřská škola Nalžovské Hory, příspěvková organizace</t>
  </si>
  <si>
    <t>60611715</t>
  </si>
  <si>
    <t>Pačejov</t>
  </si>
  <si>
    <t>Základní škola Pačejov, okres Klatovy, příspěvková organizace</t>
  </si>
  <si>
    <t>70992347</t>
  </si>
  <si>
    <t>Mateřská škola Pačejov, okres Klatovy, příspěvková organizace</t>
  </si>
  <si>
    <t>70992355</t>
  </si>
  <si>
    <t>Svéradice</t>
  </si>
  <si>
    <t>Mateřská škola Svéradice, okres Klatovy, příspěvková organizace</t>
  </si>
  <si>
    <t>70998213</t>
  </si>
  <si>
    <t>Běšiny</t>
  </si>
  <si>
    <t>Základní škola a Mateřská škola Běšiny, okres Klatovy, příspěvková organizace</t>
  </si>
  <si>
    <t>75005808</t>
  </si>
  <si>
    <t>Bezděkov</t>
  </si>
  <si>
    <t>Základní škola a mateřská škola Bezděkov, okres Klatovy, příspěvková organizace</t>
  </si>
  <si>
    <t>75006065</t>
  </si>
  <si>
    <t>Bolešiny</t>
  </si>
  <si>
    <t>Základní škola a mateřská škola Bolešiny, příspěvková organizace</t>
  </si>
  <si>
    <t>60610662</t>
  </si>
  <si>
    <t>14</t>
  </si>
  <si>
    <t>Čachrov</t>
  </si>
  <si>
    <t>Základní škola a Mateřská škola Čachrov, okres Klatovy, příspěvková organizace</t>
  </si>
  <si>
    <t>69983615</t>
  </si>
  <si>
    <t>Dešenice</t>
  </si>
  <si>
    <t>Základní škola a Mateřská škola Dešenice, okres Klatovy, příspěvková organizace</t>
  </si>
  <si>
    <t>70998639</t>
  </si>
  <si>
    <t>Dlažov</t>
  </si>
  <si>
    <t>Mateřská škola Dlažov, okres Klatovy, příspěvková organizace</t>
  </si>
  <si>
    <t>71010688</t>
  </si>
  <si>
    <t>Dolany</t>
  </si>
  <si>
    <t>Základní škola a mateřská škola Dolany, okres Klatovy, příspěvková organizace</t>
  </si>
  <si>
    <t>60610450</t>
  </si>
  <si>
    <t>Chudenice</t>
  </si>
  <si>
    <t>Mateřská škola Chudenice, okres Klatovy, příspěvková organizace</t>
  </si>
  <si>
    <t>71005773</t>
  </si>
  <si>
    <t>19</t>
  </si>
  <si>
    <t>Chudenín</t>
  </si>
  <si>
    <t>Základní škola a Mateřská škola Chudenín, okres Klatovy, příspěvková organizace</t>
  </si>
  <si>
    <t>60610107</t>
  </si>
  <si>
    <t>Janovice nad Úhlavou</t>
  </si>
  <si>
    <t>Masarykova základní škola Janovice nad Úhlavou okres Klatovy</t>
  </si>
  <si>
    <t>70873607</t>
  </si>
  <si>
    <t>Mateřská škola Janovice nad Úhlavou, okres Klatovy, příspěvková organizace</t>
  </si>
  <si>
    <t>70998621</t>
  </si>
  <si>
    <t>22</t>
  </si>
  <si>
    <t>Základní škola Klatovy, Plánická ul. 194</t>
  </si>
  <si>
    <t>69982813</t>
  </si>
  <si>
    <t>Masarykova základní škola Klatovy, tř. Národních mučedníků 185</t>
  </si>
  <si>
    <t>70874409</t>
  </si>
  <si>
    <t>Základní škola Klatovy, Čapkova ul.126</t>
  </si>
  <si>
    <t>70825912</t>
  </si>
  <si>
    <t>Základní škola Klatovy, Tolstého 765</t>
  </si>
  <si>
    <t>49207440</t>
  </si>
  <si>
    <t>Mateřská škola Klatovy, Studentská 601, příspěvková organizace</t>
  </si>
  <si>
    <t>60610476</t>
  </si>
  <si>
    <t>Měčín</t>
  </si>
  <si>
    <t>Základní škola a mateřská škola Měčín - příspěvková organizace</t>
  </si>
  <si>
    <t>75005221</t>
  </si>
  <si>
    <t>28</t>
  </si>
  <si>
    <t>Mochtín</t>
  </si>
  <si>
    <t>Základní škola a mateřská škola Mochtín, okres Klatovy, příspěvková organizace</t>
  </si>
  <si>
    <t>75005263</t>
  </si>
  <si>
    <t>29</t>
  </si>
  <si>
    <t>Základní škola Nýrsko, Školní ulice příspěvková organizace</t>
  </si>
  <si>
    <t>43317880</t>
  </si>
  <si>
    <t>Základní škola a Mateřská škola Nýrsko, Komenského ul. 250, příspěvková organizace</t>
  </si>
  <si>
    <t>49207075</t>
  </si>
  <si>
    <t>Základní umělecká škola Hanuše Steina, příspěvková organizace</t>
  </si>
  <si>
    <t>73729027</t>
  </si>
  <si>
    <t>33</t>
  </si>
  <si>
    <t>Plánice</t>
  </si>
  <si>
    <t>Základní škola Dr. ing. Františka Křižíka a mateřská škola Plánice, příspěvková organizace</t>
  </si>
  <si>
    <t>70992649</t>
  </si>
  <si>
    <t>Předslav</t>
  </si>
  <si>
    <t>Základní škola a mateřská škola Předslav, okres Klatovy, příspěvková organizace</t>
  </si>
  <si>
    <t>60610859</t>
  </si>
  <si>
    <t>Strážov</t>
  </si>
  <si>
    <t>Základní škola a mateřská škola Strážov, příspěvková organizace</t>
  </si>
  <si>
    <t>75006103</t>
  </si>
  <si>
    <t>Švihov</t>
  </si>
  <si>
    <t>Základní škola a Mateřská škola Švihov, okres Klatovy, příspěvková organizace</t>
  </si>
  <si>
    <t>70988773</t>
  </si>
  <si>
    <t>Vrhaveč</t>
  </si>
  <si>
    <t>Základní škola a mateřská škola Vrhaveč, příspěvková organizace</t>
  </si>
  <si>
    <t>75005816</t>
  </si>
  <si>
    <t>38</t>
  </si>
  <si>
    <t>Zavlekov</t>
  </si>
  <si>
    <t>Základní škola a mateřská škola Zavlekov, příspěvková organizace</t>
  </si>
  <si>
    <t>69983925</t>
  </si>
  <si>
    <t>Železná Ruda</t>
  </si>
  <si>
    <t>Základní škola a Mateřská škola Karla Klostermanna Železná Ruda, příspěvková organizace</t>
  </si>
  <si>
    <t>70939471</t>
  </si>
  <si>
    <t>40</t>
  </si>
  <si>
    <t>Dlouhá Ves</t>
  </si>
  <si>
    <t>Základní škola a mateřská škola Dlouhá Ves, příspěvková organizace</t>
  </si>
  <si>
    <t>60610760</t>
  </si>
  <si>
    <t>41/1</t>
  </si>
  <si>
    <t>Hartmanice</t>
  </si>
  <si>
    <t>Základní škola Hartmanice, příspěvková organizace</t>
  </si>
  <si>
    <t>72550031</t>
  </si>
  <si>
    <t>41/2</t>
  </si>
  <si>
    <t>Mateřská škola Hartmanice, příspěvková organizace</t>
  </si>
  <si>
    <t>72550040</t>
  </si>
  <si>
    <t>Hlavňovice</t>
  </si>
  <si>
    <t>Základní škola a mateřská škola Hlavňovice, okres Klatovy, příspěvková organizace</t>
  </si>
  <si>
    <t>69983968</t>
  </si>
  <si>
    <t>Hrádek</t>
  </si>
  <si>
    <t>Základní škola a mateřská škola Hrádek u Sušice, příspěvková organizace</t>
  </si>
  <si>
    <t>61785300</t>
  </si>
  <si>
    <t>Základní škola, Základní umělecká škola a Mateřská škola Kašperské Hory, příspěvková organizace</t>
  </si>
  <si>
    <t>71005501</t>
  </si>
  <si>
    <t>Kolinec</t>
  </si>
  <si>
    <t>Základní škola a Mateřská škola Kolinec, příspěvková organizace</t>
  </si>
  <si>
    <t>49212222</t>
  </si>
  <si>
    <t>48</t>
  </si>
  <si>
    <t>Rabí</t>
  </si>
  <si>
    <t>Mateřská škola Rabí, okres Klatovy, příspěvková organizace</t>
  </si>
  <si>
    <t>69983861</t>
  </si>
  <si>
    <t>Srní</t>
  </si>
  <si>
    <t>Základní škola a mateřská škola Srní, okres Klatovy, příspěvková organizace</t>
  </si>
  <si>
    <t>70987629</t>
  </si>
  <si>
    <t>51</t>
  </si>
  <si>
    <t>Základní škola Sušice, Lerchova ul. 1112, okres Klatovy</t>
  </si>
  <si>
    <t>61750000</t>
  </si>
  <si>
    <t>52</t>
  </si>
  <si>
    <t>Základní škola T. G. Masaryka Sušice, Dr. E. Beneše 129, okres Klatovy, příspěvková organizace</t>
  </si>
  <si>
    <t>60610336</t>
  </si>
  <si>
    <t>53</t>
  </si>
  <si>
    <t>Mateřská škola Sušice, Smetanova 1095, okres Klatovy, příspěvková organizace</t>
  </si>
  <si>
    <t>60610361</t>
  </si>
  <si>
    <t>54</t>
  </si>
  <si>
    <t>Mateřská škola Sušice, Tylova 920, okres Klatovy, příspěvková organizace</t>
  </si>
  <si>
    <t>60610379</t>
  </si>
  <si>
    <t>55</t>
  </si>
  <si>
    <t>Školní jídelna Sušice, Nuželická 25, okres Klatovy, příspěvková organizace</t>
  </si>
  <si>
    <t>60610352</t>
  </si>
  <si>
    <t>Velhartice</t>
  </si>
  <si>
    <t>Základní škola a mateřská škola Velhartice, příspěvková organizace</t>
  </si>
  <si>
    <t>60611839</t>
  </si>
  <si>
    <t>57</t>
  </si>
  <si>
    <t>Žihobce</t>
  </si>
  <si>
    <t>Základní škola a Mateřská škola Žihobce, okres Klatovy</t>
  </si>
  <si>
    <t>60610263</t>
  </si>
  <si>
    <t>58</t>
  </si>
  <si>
    <t>Žichovice</t>
  </si>
  <si>
    <t>Základní škola Žichovice, okres Klatovy, příspěvková organizace</t>
  </si>
  <si>
    <t>60610719</t>
  </si>
  <si>
    <t>Mateřská škola Žichovice, okres Klatovy</t>
  </si>
  <si>
    <t>60610727</t>
  </si>
  <si>
    <t>Základní umělecká škola Františka Stupky, Sušice, Lerchova 255, okres Klatovy</t>
  </si>
  <si>
    <t>73741060</t>
  </si>
  <si>
    <t>Dům dětí a mládeže Domino Domažlice, příspěvková organizace</t>
  </si>
  <si>
    <t>71295178</t>
  </si>
  <si>
    <t>Základní škola Domažlice, Komenského 17</t>
  </si>
  <si>
    <t>48342301</t>
  </si>
  <si>
    <t>Základní škola a mateřská škola Domažlice, Msgre B. Staška 232, příspěvková organizace</t>
  </si>
  <si>
    <t>75005743</t>
  </si>
  <si>
    <t>Mateřská škola Domažlice, příspěvková organizace</t>
  </si>
  <si>
    <t>75006111</t>
  </si>
  <si>
    <t>Základní škola praktická Domažlice, Msgre B. Staška 232, příspěvková organizace</t>
  </si>
  <si>
    <t>75005735</t>
  </si>
  <si>
    <t>66</t>
  </si>
  <si>
    <t>Základní umělecká škola Jindřicha Jindřicha Domažlice, příspěvková organizace</t>
  </si>
  <si>
    <t>70942285</t>
  </si>
  <si>
    <t>67</t>
  </si>
  <si>
    <t>Babylon</t>
  </si>
  <si>
    <t>Mateřská škola Babylon, příspěvková organizace</t>
  </si>
  <si>
    <t>70994242</t>
  </si>
  <si>
    <t>Bělá nad Radbuzou</t>
  </si>
  <si>
    <t>Základní škola a Mateřská škola Bělá nad Radbuzou</t>
  </si>
  <si>
    <t>70988790</t>
  </si>
  <si>
    <t>Brnířov</t>
  </si>
  <si>
    <t>Mateřská škola Brnířov, okres Domažlice, příspěvková organizace</t>
  </si>
  <si>
    <t>70995648</t>
  </si>
  <si>
    <t>71/1</t>
  </si>
  <si>
    <t>Česká Kubice</t>
  </si>
  <si>
    <t>Základní škola a Mateřská škola Česká Kubice, okres Domažlice, příspěvková organizace</t>
  </si>
  <si>
    <t>21551405</t>
  </si>
  <si>
    <t>Hostouň</t>
  </si>
  <si>
    <t>Základní škola Hostouň, okres Domažlice, příspěvková organizace</t>
  </si>
  <si>
    <t>60611481</t>
  </si>
  <si>
    <t>Mateřská škola Hostouň, okres Domažlice, příspěvková organizace</t>
  </si>
  <si>
    <t>60611472</t>
  </si>
  <si>
    <t>Chodov</t>
  </si>
  <si>
    <t>Základní škola Chodov, okres Domažlice-příspěvková organizace</t>
  </si>
  <si>
    <t>60611197</t>
  </si>
  <si>
    <t>75</t>
  </si>
  <si>
    <t>Chodská Lhota</t>
  </si>
  <si>
    <t>Mateřská škola Chodská Lhota, okres Domažlice, příspěvková organizace</t>
  </si>
  <si>
    <t>75006669</t>
  </si>
  <si>
    <t>Kdyně</t>
  </si>
  <si>
    <t>Masarykova základní škola Kdyně, okres Domažlice, příspěvková organizace</t>
  </si>
  <si>
    <t>70996709</t>
  </si>
  <si>
    <t>Základní škola a mateřská škola Prapořiště, okres Domažlice, příspěvková organizace</t>
  </si>
  <si>
    <t>70996717</t>
  </si>
  <si>
    <t>Mateřská škola Kdyně, Dělnická 35, příspěvková organizace</t>
  </si>
  <si>
    <t>70996733</t>
  </si>
  <si>
    <t>Mateřská škola Kdyně, Markova 523, příspěvková organizace</t>
  </si>
  <si>
    <t>70996741</t>
  </si>
  <si>
    <t>Základní umělecká škola Kdyně, okres Domažlice, příspěvková organizace</t>
  </si>
  <si>
    <t>70996725</t>
  </si>
  <si>
    <t>Klenčí pod Čerchovem</t>
  </si>
  <si>
    <t>Masarykova základní škola a mateřská škola Klenčí pod Čerchovem, okres Domažlice, příspěvková organizace</t>
  </si>
  <si>
    <t>60610484</t>
  </si>
  <si>
    <t>82</t>
  </si>
  <si>
    <t>Koloveč</t>
  </si>
  <si>
    <t>Základní škola Koloveč, okres Domažlice, příspěvková organizace</t>
  </si>
  <si>
    <t>60610999</t>
  </si>
  <si>
    <t>83</t>
  </si>
  <si>
    <t>Mateřská škola Koloveč, okres Domažlice, příspěvková organizace</t>
  </si>
  <si>
    <t>60610743</t>
  </si>
  <si>
    <t>84</t>
  </si>
  <si>
    <t>Kout na Šumavě</t>
  </si>
  <si>
    <t>Základní škola Kout na Šumavě, okres Domažlice, příspěvková organizace</t>
  </si>
  <si>
    <t>70990468</t>
  </si>
  <si>
    <t>85</t>
  </si>
  <si>
    <t>Mateřská škola Kout na Šumavě, okres Domažlice, příspěvková organizace</t>
  </si>
  <si>
    <t>70990476</t>
  </si>
  <si>
    <t>86</t>
  </si>
  <si>
    <t>Luženičky</t>
  </si>
  <si>
    <t>Mateřská škola Luženice, okres Domažlice, příspěvková organizace</t>
  </si>
  <si>
    <t>75006243</t>
  </si>
  <si>
    <t>87</t>
  </si>
  <si>
    <t>Milavče</t>
  </si>
  <si>
    <t>Základní škola a mateřská škola Milavče, okres Domažlice, příspěvková organizace</t>
  </si>
  <si>
    <t>69983305</t>
  </si>
  <si>
    <t>88</t>
  </si>
  <si>
    <t>Mrákov</t>
  </si>
  <si>
    <t>Základní škola Mrákov, okres Domažlice, příspěvková organizace</t>
  </si>
  <si>
    <t>60610816</t>
  </si>
  <si>
    <t>Mateřská škola Mrákov, okres Domažlice, příspěvková organizace</t>
  </si>
  <si>
    <t>60610824</t>
  </si>
  <si>
    <t>Nový Kramolín</t>
  </si>
  <si>
    <t>Mateřská škola Nový Kramolín, okres Domažlice, příspěvková organizace</t>
  </si>
  <si>
    <t>70987599</t>
  </si>
  <si>
    <t>Pasečnice</t>
  </si>
  <si>
    <t>Mateřská škola Pasečnice, okres Domažlice, příspěvková organizace</t>
  </si>
  <si>
    <t>75006073</t>
  </si>
  <si>
    <t>92</t>
  </si>
  <si>
    <t>Poběžovice</t>
  </si>
  <si>
    <t>Základní škola Poběžovice, okres Domažlice</t>
  </si>
  <si>
    <t>75005409</t>
  </si>
  <si>
    <t>Mateřská škola Poběžovice, okres Domažlice, příspěvková organizace</t>
  </si>
  <si>
    <t>75005417</t>
  </si>
  <si>
    <t>Pocinovice</t>
  </si>
  <si>
    <t>Základní škola a Mateřská škola Pocinovice, okres Domažlice, příspěvková organizace</t>
  </si>
  <si>
    <t>75006081</t>
  </si>
  <si>
    <t>Postřekov</t>
  </si>
  <si>
    <t>Základní škola a mateřská škola Postřekov, příspěvková organizace</t>
  </si>
  <si>
    <t>60611383</t>
  </si>
  <si>
    <t>96</t>
  </si>
  <si>
    <t>Tlumačov</t>
  </si>
  <si>
    <t>Mateřská škola Tlumačov, okres Domažlice</t>
  </si>
  <si>
    <t>60611324</t>
  </si>
  <si>
    <t>Trhanov</t>
  </si>
  <si>
    <t>Mateřská škola Trhanov, okres Domažlice, příspěvková organizace</t>
  </si>
  <si>
    <t>60611006</t>
  </si>
  <si>
    <t>Úsilov</t>
  </si>
  <si>
    <t>Mateřská škola Úsilov, okres Domažlice</t>
  </si>
  <si>
    <t>60611847</t>
  </si>
  <si>
    <t>99</t>
  </si>
  <si>
    <t>Všeruby</t>
  </si>
  <si>
    <t>Základní škola Všeruby, okres Domažlice, příspěvková organizace</t>
  </si>
  <si>
    <t>60611421</t>
  </si>
  <si>
    <t>Mateřská škola Všeruby, okres Domažlice, příspěvková organizace</t>
  </si>
  <si>
    <t>60611413</t>
  </si>
  <si>
    <t>101</t>
  </si>
  <si>
    <t>Zahořany</t>
  </si>
  <si>
    <t>Mateřská škola Zahořany, okres Domažlice, příspěvková organizace</t>
  </si>
  <si>
    <t>75005956</t>
  </si>
  <si>
    <t>102</t>
  </si>
  <si>
    <t>Blížejov</t>
  </si>
  <si>
    <t>Základní škola a mateřská škola Blížejov, příspěvková organizace</t>
  </si>
  <si>
    <t>70997683</t>
  </si>
  <si>
    <t>Základní škola Horšovský Týn, okres Domažlice, příspěvková organizace</t>
  </si>
  <si>
    <t>48343013</t>
  </si>
  <si>
    <t>105</t>
  </si>
  <si>
    <t>Mateřská škola Horšovský Týn, okres Domažlice, příspěvková organizace</t>
  </si>
  <si>
    <t>75006278</t>
  </si>
  <si>
    <t>106</t>
  </si>
  <si>
    <t>Základní umělecká škola Horšovský Týn, Sady Petra Bezruče 101</t>
  </si>
  <si>
    <t>65571860</t>
  </si>
  <si>
    <t>107</t>
  </si>
  <si>
    <t>Meclov</t>
  </si>
  <si>
    <t>Základní škola a mateřská škola Meclov, příspěvková organizace</t>
  </si>
  <si>
    <t>70940622</t>
  </si>
  <si>
    <t>108</t>
  </si>
  <si>
    <t>Mezholezy</t>
  </si>
  <si>
    <t>Mateřská škola Mezholezy, okres Domažlice, příspěvková organizace</t>
  </si>
  <si>
    <t>70989133</t>
  </si>
  <si>
    <t>109</t>
  </si>
  <si>
    <t>Mířkov</t>
  </si>
  <si>
    <t>Mateřská škola Mířkov, příspěvková organizace</t>
  </si>
  <si>
    <t>60611294</t>
  </si>
  <si>
    <t>110</t>
  </si>
  <si>
    <t>Osvračín</t>
  </si>
  <si>
    <t>Základní škola a Mateřská škola Osvračín, příspěvková organizace</t>
  </si>
  <si>
    <t>75005298</t>
  </si>
  <si>
    <t>Puclice</t>
  </si>
  <si>
    <t>Mateřská škola Puclice, okres Domažlice, příspěvková organizace</t>
  </si>
  <si>
    <t>70986142</t>
  </si>
  <si>
    <t>Základní škola Staňkov, okres Domažlice, příspěvková organizace</t>
  </si>
  <si>
    <t>70986754</t>
  </si>
  <si>
    <t>Mateřská škola Staňkov, Puclická 37, příspěvková organizace</t>
  </si>
  <si>
    <t>70887331</t>
  </si>
  <si>
    <t>116</t>
  </si>
  <si>
    <t>Základní umělecká škola Staňkov, příspěvková organizace</t>
  </si>
  <si>
    <t>69980217</t>
  </si>
  <si>
    <t>Základní škola Bor, okres Tachov, příspěvková organizace</t>
  </si>
  <si>
    <t>75005824</t>
  </si>
  <si>
    <t>Mateřská škola Bor, Borská 500, okres Tachov, příspěvková organizace</t>
  </si>
  <si>
    <t>75005832</t>
  </si>
  <si>
    <t>Halže</t>
  </si>
  <si>
    <t>Základní škola a Mateřská škola Halže, příspěvková organizace</t>
  </si>
  <si>
    <t>60610867</t>
  </si>
  <si>
    <t>121</t>
  </si>
  <si>
    <t>Hošťka</t>
  </si>
  <si>
    <t>Základní škola a Mateřská škola Hošťka, okres Tachov</t>
  </si>
  <si>
    <t>70995877</t>
  </si>
  <si>
    <t>122</t>
  </si>
  <si>
    <t>Chodová Planá</t>
  </si>
  <si>
    <t>Základní škola a mateřská škola Chodová Planá, okres Tachov, příspěvková organizace</t>
  </si>
  <si>
    <t>75006979</t>
  </si>
  <si>
    <t>123</t>
  </si>
  <si>
    <t>Chodský Újezd</t>
  </si>
  <si>
    <t>Mateřská škola Chodský Újezd, okres Tachov, příspěvková organizace</t>
  </si>
  <si>
    <t>75005425</t>
  </si>
  <si>
    <t>124</t>
  </si>
  <si>
    <t>Lesná</t>
  </si>
  <si>
    <t>Základní škola a mateřská škola Lesná, příspěvková organizace</t>
  </si>
  <si>
    <t>75005751</t>
  </si>
  <si>
    <t>126</t>
  </si>
  <si>
    <t>Lom u Tachova</t>
  </si>
  <si>
    <t>Mateřská škola Lom u Tachova, okres Tachov, příspěvková organizace</t>
  </si>
  <si>
    <t>75005891</t>
  </si>
  <si>
    <t>128</t>
  </si>
  <si>
    <t>Základní škola Planá, příspěvková organizace</t>
  </si>
  <si>
    <t>75005581</t>
  </si>
  <si>
    <t>129</t>
  </si>
  <si>
    <t>Mateřská škola Planá, okres Tachov</t>
  </si>
  <si>
    <t>75005611</t>
  </si>
  <si>
    <t>131</t>
  </si>
  <si>
    <t>Přimda</t>
  </si>
  <si>
    <t>Základní škola Přimda, okres Tachov, příspěvková organizace</t>
  </si>
  <si>
    <t>60611944</t>
  </si>
  <si>
    <t>132</t>
  </si>
  <si>
    <t>Mateřská škola Přimda, okres Tachov, příspěvková organizace</t>
  </si>
  <si>
    <t>60611618</t>
  </si>
  <si>
    <t>133</t>
  </si>
  <si>
    <t>Rozvadov</t>
  </si>
  <si>
    <t>Základní škola Rozvadov, okres Tachov, příspěvková organizace</t>
  </si>
  <si>
    <t>60610310</t>
  </si>
  <si>
    <t>134</t>
  </si>
  <si>
    <t>Mateřská škola Rozvadov, okres Tachov, příspěvková organizace</t>
  </si>
  <si>
    <t>60610328</t>
  </si>
  <si>
    <t>136</t>
  </si>
  <si>
    <t>Staré Sedliště</t>
  </si>
  <si>
    <t>Základní škola a Mateřská škola Staré Sedliště, příspěvková organizace</t>
  </si>
  <si>
    <t>48327191</t>
  </si>
  <si>
    <t>137</t>
  </si>
  <si>
    <t>Stráž</t>
  </si>
  <si>
    <t>Základní škola Stráž, okres Tachov, příspěvková organizace</t>
  </si>
  <si>
    <t>70992754</t>
  </si>
  <si>
    <t>138</t>
  </si>
  <si>
    <t>Mateřská škola Stráž, okres Tachov, příspěvková organizace</t>
  </si>
  <si>
    <t>70992762</t>
  </si>
  <si>
    <t>139</t>
  </si>
  <si>
    <t>Studánka</t>
  </si>
  <si>
    <t>Mateřská škola Studánka, okres Tachov, příspěvková organizace</t>
  </si>
  <si>
    <t>75006961</t>
  </si>
  <si>
    <t>140</t>
  </si>
  <si>
    <t>Základní škola Tachov, Hornická 1325, příspěvková organizace</t>
  </si>
  <si>
    <t>75006821</t>
  </si>
  <si>
    <t>141</t>
  </si>
  <si>
    <t>Základní škola Tachov, Kostelní 583, příspěvková organizace</t>
  </si>
  <si>
    <t>75006839</t>
  </si>
  <si>
    <t>142</t>
  </si>
  <si>
    <t>Základní škola Tachov, Zárečná 1540, příspěvková organizace</t>
  </si>
  <si>
    <t>75006812</t>
  </si>
  <si>
    <t>143</t>
  </si>
  <si>
    <t>Mateřská škola Tachov, Pošumavská 1675, příspěvková organizace</t>
  </si>
  <si>
    <t>75006847</t>
  </si>
  <si>
    <t>144</t>
  </si>
  <si>
    <t>Mateřská škola Tachov, Prokopa Velikého 1255, příspěvková organizace</t>
  </si>
  <si>
    <t>75006880</t>
  </si>
  <si>
    <t>145</t>
  </si>
  <si>
    <t>Mateřská škola Tachov, Sadová 1356, příspěvková organizace</t>
  </si>
  <si>
    <t>75006871</t>
  </si>
  <si>
    <t>146</t>
  </si>
  <si>
    <t>Mateřská škola Tachov, Stadtrodská 1600, příspěvková organizace</t>
  </si>
  <si>
    <t>75006855</t>
  </si>
  <si>
    <t>147</t>
  </si>
  <si>
    <t>Mateřská škola Tachov, Tyršova 1546, příspěvková organizace</t>
  </si>
  <si>
    <t>75006863</t>
  </si>
  <si>
    <t>148</t>
  </si>
  <si>
    <t>Tisová</t>
  </si>
  <si>
    <t>Mateřská škola Tisová, okres Tachov, příspěvková organizace</t>
  </si>
  <si>
    <t>60610549</t>
  </si>
  <si>
    <t>149</t>
  </si>
  <si>
    <t>Bezdružice</t>
  </si>
  <si>
    <t>Základní škola, Mateřská škola a Základní umělecká škola Bezdružice, příspěvková organizace</t>
  </si>
  <si>
    <t>75007126</t>
  </si>
  <si>
    <t>151</t>
  </si>
  <si>
    <t>Černošín</t>
  </si>
  <si>
    <t>Základní škola Černošín, okres Tachov, příspěvková organizace</t>
  </si>
  <si>
    <t>70998736</t>
  </si>
  <si>
    <t>152</t>
  </si>
  <si>
    <t>Mateřská škola Černošín, okres Tachov, příspěvková organizace</t>
  </si>
  <si>
    <t>70998744</t>
  </si>
  <si>
    <t>153</t>
  </si>
  <si>
    <t>Erpužice</t>
  </si>
  <si>
    <t>Mateřská škola Erpužice, okres Tachov</t>
  </si>
  <si>
    <t>60611766</t>
  </si>
  <si>
    <t>154</t>
  </si>
  <si>
    <t>Kladruby</t>
  </si>
  <si>
    <t>Základní škola Kladruby, okres Tachov</t>
  </si>
  <si>
    <t>60611634</t>
  </si>
  <si>
    <t>155</t>
  </si>
  <si>
    <t>Mateřská škola Kladruby, okres Tachov, příspěvková organizace</t>
  </si>
  <si>
    <t>60611642</t>
  </si>
  <si>
    <t>156</t>
  </si>
  <si>
    <t>Konstantinovy Lázně</t>
  </si>
  <si>
    <t>Základní škola a mateřská škola Konstantinovy Lázně, příspěvková organizace</t>
  </si>
  <si>
    <t>70992789</t>
  </si>
  <si>
    <t>158</t>
  </si>
  <si>
    <t>Kostelec</t>
  </si>
  <si>
    <t>Mateřská škola Kostelec, okres Tachov, příspěvková organizace</t>
  </si>
  <si>
    <t>69983313</t>
  </si>
  <si>
    <t>159</t>
  </si>
  <si>
    <t>Základní škola Stříbro, Mánesova 485, příspěvková organizace</t>
  </si>
  <si>
    <t>70937605</t>
  </si>
  <si>
    <t>160</t>
  </si>
  <si>
    <t>Základní škola Stříbro, Gagarinova 1039, příspěvková organizace</t>
  </si>
  <si>
    <t>70937613</t>
  </si>
  <si>
    <t>161</t>
  </si>
  <si>
    <t>Mateřská škola Stříbro, příspěvková organizace</t>
  </si>
  <si>
    <t>70937621</t>
  </si>
  <si>
    <t>162</t>
  </si>
  <si>
    <t>Dům dětí a mládeže Stříbro, příspěvková organizace</t>
  </si>
  <si>
    <t>48326640</t>
  </si>
  <si>
    <t>163</t>
  </si>
  <si>
    <t>Svojšín</t>
  </si>
  <si>
    <t>Základní škola a Mateřská škola Svojšín, příspěvková organizace</t>
  </si>
  <si>
    <t>70993190</t>
  </si>
  <si>
    <t>163/1</t>
  </si>
  <si>
    <t>Záchlumí</t>
  </si>
  <si>
    <t>Mateřská škola Záchlumí, okres Tachov, příspěvková organizace</t>
  </si>
  <si>
    <t>13975285</t>
  </si>
  <si>
    <t>164</t>
  </si>
  <si>
    <t>Základní škola Záchlumí, okres Tachov, příspěvková organizace</t>
  </si>
  <si>
    <t>70982422</t>
  </si>
  <si>
    <t>164/1</t>
  </si>
  <si>
    <t>Základní umělecká škola, Stříbro, příspěvková organizace</t>
  </si>
  <si>
    <t>75048477</t>
  </si>
  <si>
    <t>165</t>
  </si>
  <si>
    <t>Borovy</t>
  </si>
  <si>
    <t>Mateřská škola Borovy, příspěvková organizace</t>
  </si>
  <si>
    <t>75006740</t>
  </si>
  <si>
    <t>166</t>
  </si>
  <si>
    <t>Dolní Lukavice</t>
  </si>
  <si>
    <t>Základní škola a mateřská škola Dolní Lukavice, okres Plzeň-jih, příspěvková organizace</t>
  </si>
  <si>
    <t>75005689</t>
  </si>
  <si>
    <t>167</t>
  </si>
  <si>
    <t>Horšice</t>
  </si>
  <si>
    <t>Základní škola a Mateřská škola Horšice, příspěvková organizace</t>
  </si>
  <si>
    <t>60611871</t>
  </si>
  <si>
    <t>168</t>
  </si>
  <si>
    <t>Chlumčany</t>
  </si>
  <si>
    <t>Základní škola Chlumčany, okres Plzeň-jih</t>
  </si>
  <si>
    <t>70832838</t>
  </si>
  <si>
    <t>169</t>
  </si>
  <si>
    <t>Mateřská škola Chlumčany, okres Plzeň-jih</t>
  </si>
  <si>
    <t>70833851</t>
  </si>
  <si>
    <t>170</t>
  </si>
  <si>
    <t>Lužany</t>
  </si>
  <si>
    <t>Základní škola a mateřská škola Lužany, okres Plzeň-jih, příspěvková organizace</t>
  </si>
  <si>
    <t>60610891</t>
  </si>
  <si>
    <t>171</t>
  </si>
  <si>
    <t>Merklín</t>
  </si>
  <si>
    <t>Základní škola Merklín, okres Plzeň-jih</t>
  </si>
  <si>
    <t>70970777</t>
  </si>
  <si>
    <t>172</t>
  </si>
  <si>
    <t>Mateřská škola Merklín, okres Plzeň-jih</t>
  </si>
  <si>
    <t>70971561</t>
  </si>
  <si>
    <t>173</t>
  </si>
  <si>
    <t>Oplot</t>
  </si>
  <si>
    <t>Mateřská škola Oplot, okres Plzeň-jih, příspěvková organizace</t>
  </si>
  <si>
    <t>70989141</t>
  </si>
  <si>
    <t>174</t>
  </si>
  <si>
    <t>Přeštice</t>
  </si>
  <si>
    <t>Základní škola Josefa Hlávky Přeštice</t>
  </si>
  <si>
    <t>49181891</t>
  </si>
  <si>
    <t>175</t>
  </si>
  <si>
    <t>Mateřská škola Přeštice, Dukelská 959, okres Plzeň-jih</t>
  </si>
  <si>
    <t>49181939</t>
  </si>
  <si>
    <t>176</t>
  </si>
  <si>
    <t>Mateřská škola Přeštice, Gagarinova 202, okres Plzeň-jih</t>
  </si>
  <si>
    <t>70946833</t>
  </si>
  <si>
    <t>177</t>
  </si>
  <si>
    <t>Základní škola a mateřská škola Skočice, okres Plzeň-jih, příspěvková organizace</t>
  </si>
  <si>
    <t>75005671</t>
  </si>
  <si>
    <t>178</t>
  </si>
  <si>
    <t>Základní umělecká škola Přeštice, okres Plzeň-jih</t>
  </si>
  <si>
    <t>49181963</t>
  </si>
  <si>
    <t>179</t>
  </si>
  <si>
    <t>Středisko volného času Slunečnice Přeštice, příspěvková organizace</t>
  </si>
  <si>
    <t>49181955</t>
  </si>
  <si>
    <t>180</t>
  </si>
  <si>
    <t>Příchovice</t>
  </si>
  <si>
    <t>Mateřská škola Příchovice, okres Plzeň-jih</t>
  </si>
  <si>
    <t>75006197</t>
  </si>
  <si>
    <t>181</t>
  </si>
  <si>
    <t>Řenče</t>
  </si>
  <si>
    <t>Základní škola a mateřská škola Řenče, okres Plzeň-jih, příspěvková organizace</t>
  </si>
  <si>
    <t>60611910</t>
  </si>
  <si>
    <t>181/1</t>
  </si>
  <si>
    <t>Soběkury</t>
  </si>
  <si>
    <t>Mateřská škola Soběkury, příspěvková organizace</t>
  </si>
  <si>
    <t>11701790</t>
  </si>
  <si>
    <t>182</t>
  </si>
  <si>
    <t>Štěnovice</t>
  </si>
  <si>
    <t>Základní škola Štěnovice, okres Plzeň-jih</t>
  </si>
  <si>
    <t>70923311</t>
  </si>
  <si>
    <t>183</t>
  </si>
  <si>
    <t>Mateřská škola Štěnovice, okres Plzeň-jih</t>
  </si>
  <si>
    <t>70922799</t>
  </si>
  <si>
    <t>184</t>
  </si>
  <si>
    <t>Čížkov</t>
  </si>
  <si>
    <t>Mateřská škola Čížkov, okres Plzeň-jih</t>
  </si>
  <si>
    <t>70993637</t>
  </si>
  <si>
    <t>185</t>
  </si>
  <si>
    <t>Kasejovice</t>
  </si>
  <si>
    <t>Základní škola Kasejovice, okres Plzeň-jih</t>
  </si>
  <si>
    <t>60611227</t>
  </si>
  <si>
    <t>186</t>
  </si>
  <si>
    <t>Mateřská škola Kasejovice, okres Plzeň-jih, příspěvková organizace</t>
  </si>
  <si>
    <t>60611219</t>
  </si>
  <si>
    <t>187</t>
  </si>
  <si>
    <t>Mileč</t>
  </si>
  <si>
    <t>Základní škola Mileč, okres Plzeň-jih, příspěvková organizace</t>
  </si>
  <si>
    <t>60611308</t>
  </si>
  <si>
    <t>188</t>
  </si>
  <si>
    <t>Mladý Smolivec</t>
  </si>
  <si>
    <t>Mateřská škola Starý Smolivec, okres Plzeň-jih</t>
  </si>
  <si>
    <t>60611812</t>
  </si>
  <si>
    <t>190</t>
  </si>
  <si>
    <t>Nekvasovy</t>
  </si>
  <si>
    <t>Mateřská škola Nekvasovy, okres Plzeň-jih, příspěvková organizace</t>
  </si>
  <si>
    <t>75005841</t>
  </si>
  <si>
    <t>191</t>
  </si>
  <si>
    <t>Základní škola Nepomuk, okres Plzeň-jih</t>
  </si>
  <si>
    <t>70889414</t>
  </si>
  <si>
    <t>192</t>
  </si>
  <si>
    <t>Mateřská škola Nepomuk, okres Plzeň-jih, příspěvková organizace</t>
  </si>
  <si>
    <t>70921385</t>
  </si>
  <si>
    <t>193</t>
  </si>
  <si>
    <t>Základní umělecká škola Nepomuk, okres Plzeň-jih</t>
  </si>
  <si>
    <t>70840415</t>
  </si>
  <si>
    <t>194</t>
  </si>
  <si>
    <t>Neurazy</t>
  </si>
  <si>
    <t>Mateřská škola Neurazy, okres Plzeň-jih, příspěvková organizace</t>
  </si>
  <si>
    <t>75005531</t>
  </si>
  <si>
    <t>195</t>
  </si>
  <si>
    <t>Vrčeň</t>
  </si>
  <si>
    <t>Základní škola Vrčeň, okres Plzeň-jih, příspěvková organizace</t>
  </si>
  <si>
    <t>75005000</t>
  </si>
  <si>
    <t>196</t>
  </si>
  <si>
    <t>Mateřská škola Vrčeň, okres Plzeň-jih, příspěvková organizace</t>
  </si>
  <si>
    <t>60611898</t>
  </si>
  <si>
    <t>197</t>
  </si>
  <si>
    <t>Žinkovy</t>
  </si>
  <si>
    <t>Základní škola a mateřská škola Žinkovy, příspěvková organizace</t>
  </si>
  <si>
    <t>75005964</t>
  </si>
  <si>
    <t>198</t>
  </si>
  <si>
    <t>Základní škola Blovice, okres Plzeň-jih</t>
  </si>
  <si>
    <t>69982198</t>
  </si>
  <si>
    <t>199</t>
  </si>
  <si>
    <t>Mateřská škola Blovice, okres Plzeň-jih</t>
  </si>
  <si>
    <t>70923442</t>
  </si>
  <si>
    <t>200</t>
  </si>
  <si>
    <t>Základní umělecká škola Blovice, okres Plzeň-jih</t>
  </si>
  <si>
    <t>70828121</t>
  </si>
  <si>
    <t>201</t>
  </si>
  <si>
    <t>Dům dětí a mládeže Blovice, okres Plzeň-jih</t>
  </si>
  <si>
    <t>69979375</t>
  </si>
  <si>
    <t>202</t>
  </si>
  <si>
    <t>Letiny</t>
  </si>
  <si>
    <t>Základní škola a mateřská škola Letiny, okres Plzeň-jih, příspěvková organizace</t>
  </si>
  <si>
    <t>60611791</t>
  </si>
  <si>
    <t>203</t>
  </si>
  <si>
    <t>Chlum</t>
  </si>
  <si>
    <t>Mateřská škola Chlum, okres Plzeň-jih</t>
  </si>
  <si>
    <t>75007169</t>
  </si>
  <si>
    <t>204</t>
  </si>
  <si>
    <t>Chocenice</t>
  </si>
  <si>
    <t>Základní škola a mateřská škola Chocenice, okres Plzeň-jih</t>
  </si>
  <si>
    <t>75006758</t>
  </si>
  <si>
    <t>205</t>
  </si>
  <si>
    <t>Seč</t>
  </si>
  <si>
    <t>Mateřská škola Seč, okres Plzeň-jih, příspěvková organizace</t>
  </si>
  <si>
    <t>75005778</t>
  </si>
  <si>
    <t>206</t>
  </si>
  <si>
    <t>Spálené Poříčí</t>
  </si>
  <si>
    <t>Základní škola a mateřská škola Spálené Poříčí, okres Plzeň-jih, příspěvková organizace</t>
  </si>
  <si>
    <t>60611235</t>
  </si>
  <si>
    <t>207</t>
  </si>
  <si>
    <t>Zdemyslice</t>
  </si>
  <si>
    <t>Mateřská škola Zdemyslice, okres Plzeň-jih, příspěvková organizace</t>
  </si>
  <si>
    <t>60611782</t>
  </si>
  <si>
    <t>208</t>
  </si>
  <si>
    <t>Dnešice</t>
  </si>
  <si>
    <t>Mateřská škola Dnešice, okres Plzeň-jih, příspěvková organizace</t>
  </si>
  <si>
    <t>70995851</t>
  </si>
  <si>
    <t>209</t>
  </si>
  <si>
    <t>Dobřany</t>
  </si>
  <si>
    <t>Základní škola Dobřany, příspěvková organizace</t>
  </si>
  <si>
    <t>49180878</t>
  </si>
  <si>
    <t>210</t>
  </si>
  <si>
    <t>Mateřská škola Dobřany, okres Plzeň-jih, příspěvková organizace</t>
  </si>
  <si>
    <t>75006731</t>
  </si>
  <si>
    <t>212</t>
  </si>
  <si>
    <t>Základní umělecká škola J. S. Bacha Dobřany, příspěvková organizace</t>
  </si>
  <si>
    <t>70834903</t>
  </si>
  <si>
    <t>213</t>
  </si>
  <si>
    <t>Holýšov</t>
  </si>
  <si>
    <t>Základní škola Holýšov, příspěvková organizace</t>
  </si>
  <si>
    <t>48342165</t>
  </si>
  <si>
    <t>214</t>
  </si>
  <si>
    <t>Mateřská škola Holýšov</t>
  </si>
  <si>
    <t>69976058</t>
  </si>
  <si>
    <t>215</t>
  </si>
  <si>
    <t>Základní umělecká škola Holýšov, příspěvková organizace</t>
  </si>
  <si>
    <t>68784082</t>
  </si>
  <si>
    <t>216</t>
  </si>
  <si>
    <t>Hradec</t>
  </si>
  <si>
    <t>Základní škola a Mateřská škola Hradec</t>
  </si>
  <si>
    <t>71004556</t>
  </si>
  <si>
    <t>218</t>
  </si>
  <si>
    <t>Chotěšov</t>
  </si>
  <si>
    <t>Základní škola Chotěšov, okres Plzeň-jih, příspěvková organizace</t>
  </si>
  <si>
    <t>75006707</t>
  </si>
  <si>
    <t>219</t>
  </si>
  <si>
    <t>Mateřská škola Chotěšov, okres Plzeň-jih, příspěvková organizace</t>
  </si>
  <si>
    <t>70947716</t>
  </si>
  <si>
    <t>220</t>
  </si>
  <si>
    <t>Stod</t>
  </si>
  <si>
    <t>Základní škola a mateřská škola Stod, příspěvková organizace</t>
  </si>
  <si>
    <t>70831815</t>
  </si>
  <si>
    <t>221</t>
  </si>
  <si>
    <t>Základní umělecká škola Stod, okres Plzeň-jih</t>
  </si>
  <si>
    <t>70830835</t>
  </si>
  <si>
    <t>222</t>
  </si>
  <si>
    <t>Dům dětí a mládeže Stod, okres Plzeň-jih</t>
  </si>
  <si>
    <t>69979936</t>
  </si>
  <si>
    <t>225</t>
  </si>
  <si>
    <t>Kvíčovice</t>
  </si>
  <si>
    <t>Mateřská škola Kvíčovice, příspěvková organizace</t>
  </si>
  <si>
    <t>75006588</t>
  </si>
  <si>
    <t>226</t>
  </si>
  <si>
    <t>Bezvěrov</t>
  </si>
  <si>
    <t>Základní škola a Mateřská škola Bezvěrov, okres Plzeň-sever, příspěvková organizace</t>
  </si>
  <si>
    <t>60611863</t>
  </si>
  <si>
    <t>227</t>
  </si>
  <si>
    <t>Dobříč</t>
  </si>
  <si>
    <t>Základní škola Dobříč, okres Plzeň-sever, příspěvková organizace</t>
  </si>
  <si>
    <t>60611332</t>
  </si>
  <si>
    <t>228</t>
  </si>
  <si>
    <t>Dolní Bělá</t>
  </si>
  <si>
    <t>Základní škola a Mateřská škola Ludvíka Očenáška Dolní Bělá, příspěvková organizace</t>
  </si>
  <si>
    <t>75005654</t>
  </si>
  <si>
    <t>229</t>
  </si>
  <si>
    <t>Chříč</t>
  </si>
  <si>
    <t>Mateřská škola Chříč, okres Plzeň - sever, příspěvková organizace</t>
  </si>
  <si>
    <t>60610158</t>
  </si>
  <si>
    <t>230</t>
  </si>
  <si>
    <t>Kaznějov</t>
  </si>
  <si>
    <t>Základní škola Kaznějov, okres Plzeň-sever, příspěvková organizace</t>
  </si>
  <si>
    <t>60611014</t>
  </si>
  <si>
    <t>231</t>
  </si>
  <si>
    <t>Mateřská škola Kaznějov sídliště, okres Plzeň-sever, příspěvková organizace</t>
  </si>
  <si>
    <t>60611022</t>
  </si>
  <si>
    <t>233</t>
  </si>
  <si>
    <t>Kozojedy</t>
  </si>
  <si>
    <t>Základní škola a Mateřská škola Kozojedy, okres Plzeň-sever, příspěvková organizace</t>
  </si>
  <si>
    <t>70994251</t>
  </si>
  <si>
    <t>234/1</t>
  </si>
  <si>
    <t>Kožlany</t>
  </si>
  <si>
    <t>Základní škola a Mateřská škola dr. Eduarda Beneše, Kožlany, okres Plzeň-sever, příspěvková organizace</t>
  </si>
  <si>
    <t>72052724</t>
  </si>
  <si>
    <t>236</t>
  </si>
  <si>
    <t>Základní škola Marie Uchytilové Kralovice</t>
  </si>
  <si>
    <t>49745280</t>
  </si>
  <si>
    <t>237</t>
  </si>
  <si>
    <t>Základní škola praktická Kralovice, okres Plzeň-sever</t>
  </si>
  <si>
    <t>70968888</t>
  </si>
  <si>
    <t>238</t>
  </si>
  <si>
    <t>Mateřská škola Kralovice</t>
  </si>
  <si>
    <t>49746090</t>
  </si>
  <si>
    <t>239</t>
  </si>
  <si>
    <t>Základní umělecká škola Kralovice, okres Plzeň-sever</t>
  </si>
  <si>
    <t>70968896</t>
  </si>
  <si>
    <t>239/1</t>
  </si>
  <si>
    <t>Dům dětí a mládeže Pohodáček Kralovice, příspěvková organizace</t>
  </si>
  <si>
    <t>21551421</t>
  </si>
  <si>
    <t>240</t>
  </si>
  <si>
    <t>Manětín</t>
  </si>
  <si>
    <t>Základní škola Manětín, příspěvková organizace</t>
  </si>
  <si>
    <t>75005191</t>
  </si>
  <si>
    <t>240/1</t>
  </si>
  <si>
    <t>Mateřská škola Manětín, příspěvková organizace</t>
  </si>
  <si>
    <t>75157411</t>
  </si>
  <si>
    <t>241</t>
  </si>
  <si>
    <t>Mladotice</t>
  </si>
  <si>
    <t>Základní škola a mateřská škola Mladotice, okres Plzeň-sever, příspěvková organizace</t>
  </si>
  <si>
    <t>60610131</t>
  </si>
  <si>
    <t>242</t>
  </si>
  <si>
    <t>Nečtiny</t>
  </si>
  <si>
    <t>Základní škola a Mateřská škola Nečtiny, okres Plzeň-sever, příspěvková organizace</t>
  </si>
  <si>
    <t>60610883</t>
  </si>
  <si>
    <t>243</t>
  </si>
  <si>
    <t>Obora</t>
  </si>
  <si>
    <t>Mateřská škola Obora, okres Plzeň-sever</t>
  </si>
  <si>
    <t>60611774</t>
  </si>
  <si>
    <t>244</t>
  </si>
  <si>
    <t>Základní škola Plasy, okres Plzeň-sever</t>
  </si>
  <si>
    <t>75006294</t>
  </si>
  <si>
    <t>245</t>
  </si>
  <si>
    <t>Mateřská škola Plasy, okres Plzeň-sever</t>
  </si>
  <si>
    <t>75006286</t>
  </si>
  <si>
    <t>246</t>
  </si>
  <si>
    <t>Základní umělecká škola Plasy, příspěvková organizace</t>
  </si>
  <si>
    <t>70971102</t>
  </si>
  <si>
    <t>246/1</t>
  </si>
  <si>
    <t>Dům dětí a mládeže Kopretina Plasy, příspěvková organizace</t>
  </si>
  <si>
    <t>05579732</t>
  </si>
  <si>
    <t>247</t>
  </si>
  <si>
    <t>Rybnice</t>
  </si>
  <si>
    <t>Mateřská škola Rybnice, okres Plzeň-sever, příspěvková organizace</t>
  </si>
  <si>
    <t>75005859</t>
  </si>
  <si>
    <t>248</t>
  </si>
  <si>
    <t>Žihle</t>
  </si>
  <si>
    <t>Masarykova základní škola a mateřská škola v Žihli</t>
  </si>
  <si>
    <t>49746227</t>
  </si>
  <si>
    <t>248/1</t>
  </si>
  <si>
    <t>Česká Bříza</t>
  </si>
  <si>
    <t>Mateřská škola Česká Bříza, příspěvková organizace</t>
  </si>
  <si>
    <t>72561343</t>
  </si>
  <si>
    <t>249</t>
  </si>
  <si>
    <t>Blatnice</t>
  </si>
  <si>
    <t>Základní škola Blatnice, okres Plzeň-sever, příspěvková organizace</t>
  </si>
  <si>
    <t>60611855</t>
  </si>
  <si>
    <t>250</t>
  </si>
  <si>
    <t>Druztová</t>
  </si>
  <si>
    <t>Mateřská škola Druztová, okres Plzeň-sever, příspěvková organizace</t>
  </si>
  <si>
    <t>70995931</t>
  </si>
  <si>
    <t>251</t>
  </si>
  <si>
    <t>Heřmanova Huť</t>
  </si>
  <si>
    <t>Základní škola a Mateřská škola Heřmanova Huť, příspěvková organizace</t>
  </si>
  <si>
    <t>60611341</t>
  </si>
  <si>
    <t>252</t>
  </si>
  <si>
    <t>Horní Bříza</t>
  </si>
  <si>
    <t>Masarykova základní škola Horní Bříza, okres Plzeň-sever, příspěvková organizace</t>
  </si>
  <si>
    <t>60610794</t>
  </si>
  <si>
    <t>253</t>
  </si>
  <si>
    <t>1. Mateřská škola Horní Bříza-ves, okres Plzeň-sever, příspěvková organizace</t>
  </si>
  <si>
    <t>60610778</t>
  </si>
  <si>
    <t>254</t>
  </si>
  <si>
    <t>2. Mateřská škola Horní Bříza, okres Plzeň-sever, příspěvková organizace</t>
  </si>
  <si>
    <t>60610786</t>
  </si>
  <si>
    <t>255/1</t>
  </si>
  <si>
    <t>Hromnice</t>
  </si>
  <si>
    <t>Základní škola a Mateřská škola Žichlice</t>
  </si>
  <si>
    <t>72073314</t>
  </si>
  <si>
    <t>256</t>
  </si>
  <si>
    <t>Chotíkov</t>
  </si>
  <si>
    <t>Základní škola a Mateřská škola Chotíkov, příspěvková organizace</t>
  </si>
  <si>
    <t>70990999</t>
  </si>
  <si>
    <t>257</t>
  </si>
  <si>
    <t>Kozolupy</t>
  </si>
  <si>
    <t>Základní škola a Mateřská škola Kozolupy</t>
  </si>
  <si>
    <t>49745948</t>
  </si>
  <si>
    <t>258/1</t>
  </si>
  <si>
    <t>Ledce</t>
  </si>
  <si>
    <t>Základní škola Ledce, okres Plzeň-sever, příspěvková organizace</t>
  </si>
  <si>
    <t>75006138</t>
  </si>
  <si>
    <t>258/2</t>
  </si>
  <si>
    <t>Mateřská škola Ledce, okres Plzeň-sever, příspěvková organizace</t>
  </si>
  <si>
    <t>71162500</t>
  </si>
  <si>
    <t>259</t>
  </si>
  <si>
    <t>Líně</t>
  </si>
  <si>
    <t>Základní škola a mateřská škola Líně, příspěvková organizace</t>
  </si>
  <si>
    <t>60611260</t>
  </si>
  <si>
    <t>260</t>
  </si>
  <si>
    <t>Líšťany</t>
  </si>
  <si>
    <t>Základní škola a mateřská škola Líšťany, okres Plzeň-sever, příspěvková organizace</t>
  </si>
  <si>
    <t>75005948</t>
  </si>
  <si>
    <t>261</t>
  </si>
  <si>
    <t>Město Touškov</t>
  </si>
  <si>
    <t>Základní škola a Mateřská škola Město Touškov, příspěvková organizace</t>
  </si>
  <si>
    <t>75006057</t>
  </si>
  <si>
    <t>262</t>
  </si>
  <si>
    <t>Nýřany</t>
  </si>
  <si>
    <t>Základní škola a Mateřská škola Nýřany, příspěvková organizace</t>
  </si>
  <si>
    <t>60611880</t>
  </si>
  <si>
    <t>263</t>
  </si>
  <si>
    <t>Základní umělecká škola Nýřany, okres Plzeň-sever, příspěvková organizace</t>
  </si>
  <si>
    <t>70962537</t>
  </si>
  <si>
    <t>264</t>
  </si>
  <si>
    <t>Pernarec</t>
  </si>
  <si>
    <t>Základní škola a Mateřská škola Pernarec, okres Plzeň-sever, příspěvková organizace</t>
  </si>
  <si>
    <t>60611804</t>
  </si>
  <si>
    <t>265</t>
  </si>
  <si>
    <t>Pňovany</t>
  </si>
  <si>
    <t>Základní škola a Mateřská škola Pňovany, okres Plzeň-sever, příspěvková organizace</t>
  </si>
  <si>
    <t>70997101</t>
  </si>
  <si>
    <t>266</t>
  </si>
  <si>
    <t>Rochlov</t>
  </si>
  <si>
    <t>Mateřská škola Rochlov, okres Plzeň-sever, příspěvková organizace</t>
  </si>
  <si>
    <t>70994421</t>
  </si>
  <si>
    <t>267</t>
  </si>
  <si>
    <t>Tlučná</t>
  </si>
  <si>
    <t>Základní škola s mateřskou školou Tlučná okres Plzeň-sever</t>
  </si>
  <si>
    <t>69974012</t>
  </si>
  <si>
    <t>268</t>
  </si>
  <si>
    <t>Trnová</t>
  </si>
  <si>
    <t>Integrovaná základní škola a Mateřská škola Trnová okres Plzeň-sever</t>
  </si>
  <si>
    <t>49745921</t>
  </si>
  <si>
    <t>269</t>
  </si>
  <si>
    <t>Třemošná</t>
  </si>
  <si>
    <t>Základní škola Třemošná, okres Plzeň-sever, příspěvková organizace</t>
  </si>
  <si>
    <t>60610581</t>
  </si>
  <si>
    <t>270</t>
  </si>
  <si>
    <t>Mateřská škola Třemošná, okres Plzeň-sever, příspěvková organizace</t>
  </si>
  <si>
    <t>60610611</t>
  </si>
  <si>
    <t>271</t>
  </si>
  <si>
    <t>Dům dětí a mládeže Kamarád, Třemošná, okres Plzeň-sever, příspěvková organizace</t>
  </si>
  <si>
    <t>60610654</t>
  </si>
  <si>
    <t>272</t>
  </si>
  <si>
    <t>Základní umělecká škola Třemošná, příspěvková organizace</t>
  </si>
  <si>
    <t>70969850</t>
  </si>
  <si>
    <t>273</t>
  </si>
  <si>
    <t>Úněšov</t>
  </si>
  <si>
    <t>Mateřská škola Úněšov, okres Plzeň-sever, příspěvková organizace</t>
  </si>
  <si>
    <t>60611103</t>
  </si>
  <si>
    <t>274</t>
  </si>
  <si>
    <t>Úterý</t>
  </si>
  <si>
    <t>Základní škola a Mateřská škola Úterý, okres Plzeň-sever, příspěvková organizace</t>
  </si>
  <si>
    <t>60611171</t>
  </si>
  <si>
    <t>275</t>
  </si>
  <si>
    <t>Vejprnice</t>
  </si>
  <si>
    <t>Základní škola a mateřská škola Vejprnice</t>
  </si>
  <si>
    <t>49745247</t>
  </si>
  <si>
    <t>276</t>
  </si>
  <si>
    <t>Vochov</t>
  </si>
  <si>
    <t>Mateřská škola Vochov, příspěvková organizace</t>
  </si>
  <si>
    <t>75009013</t>
  </si>
  <si>
    <t>277</t>
  </si>
  <si>
    <t>Základní škola a Mateřská škola Všeruby, příspěvková organizace</t>
  </si>
  <si>
    <t>75006511</t>
  </si>
  <si>
    <t>278</t>
  </si>
  <si>
    <t>Zbůch</t>
  </si>
  <si>
    <t>Základní škola Zbůch, okres Plzeň-sever, příspěvková organizace</t>
  </si>
  <si>
    <t>60611201</t>
  </si>
  <si>
    <t>279</t>
  </si>
  <si>
    <t>Mateřská škola POHÁDKA Zbůch, okres Plzeň-sever, příspěvková organizace</t>
  </si>
  <si>
    <t>60611251</t>
  </si>
  <si>
    <t>280</t>
  </si>
  <si>
    <t>Zruč-Senec</t>
  </si>
  <si>
    <t>Masarykova základní škola Zruč-Senec, okres Plzeň-sever, příspěvková organizace</t>
  </si>
  <si>
    <t>75006316</t>
  </si>
  <si>
    <t>281</t>
  </si>
  <si>
    <t>Mateřská škola Zruč-Senec, okres Plzeň-sever, příspěvková organizace</t>
  </si>
  <si>
    <t>75006308</t>
  </si>
  <si>
    <t>282</t>
  </si>
  <si>
    <t>Žilov</t>
  </si>
  <si>
    <t>Mateřská škola Žilov, okres Plzeň-sever, příspěvková organizace</t>
  </si>
  <si>
    <t>60611189</t>
  </si>
  <si>
    <t>283</t>
  </si>
  <si>
    <t>Břasy</t>
  </si>
  <si>
    <t>Základní škola a mateřská škola Stupno, příspěvková organizace</t>
  </si>
  <si>
    <t>69983909</t>
  </si>
  <si>
    <t>284</t>
  </si>
  <si>
    <t>Dobřív</t>
  </si>
  <si>
    <t>Základní škola Dobřív, okres Rokycany</t>
  </si>
  <si>
    <t>60610077</t>
  </si>
  <si>
    <t>285</t>
  </si>
  <si>
    <t>EKO mateřská škola Dobřív, okres Rokycany, příspěvková organizace</t>
  </si>
  <si>
    <t>60610301</t>
  </si>
  <si>
    <t>286</t>
  </si>
  <si>
    <t>Ejpovice</t>
  </si>
  <si>
    <t>Základní škola a Mateřská škola Ejpovice, okres Rokycany, příspěvková organizace</t>
  </si>
  <si>
    <t>75011026</t>
  </si>
  <si>
    <t>287</t>
  </si>
  <si>
    <t>Holoubkov</t>
  </si>
  <si>
    <t>Základní škola a Mateřská škola Holoubkov, okres Rokycany, příspěvková organizace</t>
  </si>
  <si>
    <t>70982732</t>
  </si>
  <si>
    <t>288</t>
  </si>
  <si>
    <t>Základní škola a Mateřská škola Hrádek, okres Rokycany</t>
  </si>
  <si>
    <t>75006120</t>
  </si>
  <si>
    <t>289</t>
  </si>
  <si>
    <t>Cheznovice</t>
  </si>
  <si>
    <t>Základní škola a Mateřská škola Cheznovice, okres Rokycany, příspěvková organizace</t>
  </si>
  <si>
    <t>69983411</t>
  </si>
  <si>
    <t>290</t>
  </si>
  <si>
    <t>Kařez</t>
  </si>
  <si>
    <t>Základní škola a Mateřská škola Kařez, příspěvková organizace</t>
  </si>
  <si>
    <t>75006995</t>
  </si>
  <si>
    <t>291</t>
  </si>
  <si>
    <t>Litohlavy</t>
  </si>
  <si>
    <t>Mateřská škola Litohlavy, okres Rokycany, příspěvková organizace</t>
  </si>
  <si>
    <t>75006944</t>
  </si>
  <si>
    <t>292</t>
  </si>
  <si>
    <t>Mirošov</t>
  </si>
  <si>
    <t>Základní škola a mateřská škola Mirošov, příspěvková organizace</t>
  </si>
  <si>
    <t>70995656</t>
  </si>
  <si>
    <t>293</t>
  </si>
  <si>
    <t>Mlečice</t>
  </si>
  <si>
    <t>Základní škola a Mateřská škola Mlečice, příspěvková organizace</t>
  </si>
  <si>
    <t>60610069</t>
  </si>
  <si>
    <t>294</t>
  </si>
  <si>
    <t>Mýto</t>
  </si>
  <si>
    <t>Základní škola Mýto, okres Rokycany, příspěvková organizace</t>
  </si>
  <si>
    <t>60610166</t>
  </si>
  <si>
    <t>295</t>
  </si>
  <si>
    <t>Mateřská škola Sluníčko Mýto, okres Rokycany, příspěvková organizace</t>
  </si>
  <si>
    <t>60610174</t>
  </si>
  <si>
    <t>296</t>
  </si>
  <si>
    <t>Osek</t>
  </si>
  <si>
    <t>Základní škola a Mateřská škola Osek, okres Rokycany, příspěvková organizace</t>
  </si>
  <si>
    <t>60610417</t>
  </si>
  <si>
    <t>297</t>
  </si>
  <si>
    <t>Příkosice</t>
  </si>
  <si>
    <t>Mateřská škola Příkosice, okres Rokycany, příspěvková organizace</t>
  </si>
  <si>
    <t>70983691</t>
  </si>
  <si>
    <t>298</t>
  </si>
  <si>
    <t>Kamenný Újezd</t>
  </si>
  <si>
    <t>Mateřská škola Kameňáček Kamenný Újezd, příspěvková organizace</t>
  </si>
  <si>
    <t>06170480</t>
  </si>
  <si>
    <t>314</t>
  </si>
  <si>
    <t>Radnice</t>
  </si>
  <si>
    <t>Základní škola a Mateřská škola Radnice, příspěvková organizace</t>
  </si>
  <si>
    <t>73740641</t>
  </si>
  <si>
    <t>299/1</t>
  </si>
  <si>
    <t>Raková</t>
  </si>
  <si>
    <t>Mateřská škola Ráček Raková, příspěvková organizace</t>
  </si>
  <si>
    <t>71294741</t>
  </si>
  <si>
    <t>300</t>
  </si>
  <si>
    <t>Základní škola T. G. Masaryka Rokycany, příspěvková organizace</t>
  </si>
  <si>
    <t>70981451</t>
  </si>
  <si>
    <t>301</t>
  </si>
  <si>
    <t>Základní škola Rokycany, ulice Míru 64, příspěvková organizace</t>
  </si>
  <si>
    <t>70981442</t>
  </si>
  <si>
    <t>302</t>
  </si>
  <si>
    <t>Základní škola Jižní předměstí Rokycany, příspěvková organizace</t>
  </si>
  <si>
    <t>70981469</t>
  </si>
  <si>
    <t>303</t>
  </si>
  <si>
    <t>Mateřská škola Rokycany, Školní ulice 642, příspěvková organizace</t>
  </si>
  <si>
    <t>70981434</t>
  </si>
  <si>
    <t>304</t>
  </si>
  <si>
    <t>Mateřská škola Rokycany, U Saské brány, příspěvková organizace</t>
  </si>
  <si>
    <t>70981426</t>
  </si>
  <si>
    <t>307</t>
  </si>
  <si>
    <t>Strašice</t>
  </si>
  <si>
    <t>Základní škola Karla Vokáče Strašice, okres Rokycany</t>
  </si>
  <si>
    <t>47694815</t>
  </si>
  <si>
    <t>308</t>
  </si>
  <si>
    <t>Mateřská škola Strašice, okres Rokycany</t>
  </si>
  <si>
    <t>60610468</t>
  </si>
  <si>
    <t>309</t>
  </si>
  <si>
    <t>Veselá</t>
  </si>
  <si>
    <t>Základní škola Veselá, okres Rokycany, příspěvková organizace</t>
  </si>
  <si>
    <t>70994587</t>
  </si>
  <si>
    <t>310</t>
  </si>
  <si>
    <t>Volduchy</t>
  </si>
  <si>
    <t>Základní škola a Mateřská škola Volduchy, příspěvková organizace</t>
  </si>
  <si>
    <t>70998361</t>
  </si>
  <si>
    <t>311</t>
  </si>
  <si>
    <t>Zbiroh</t>
  </si>
  <si>
    <t>Základní škola J. V. Sládka Zbiroh, příspěvková organizace</t>
  </si>
  <si>
    <t>70996032</t>
  </si>
  <si>
    <t>312</t>
  </si>
  <si>
    <t>Mateřská škola Zbiroh, okres Rokycany, příspěvková organizace</t>
  </si>
  <si>
    <t>70997250</t>
  </si>
  <si>
    <t>313</t>
  </si>
  <si>
    <t>Základní umělecká škola Václava Vačkáře Zbiroh, příspěvková organizace</t>
  </si>
  <si>
    <t>70997268</t>
  </si>
  <si>
    <t>315</t>
  </si>
  <si>
    <t>1. základní škola Plzeň, Západní 18, příspěvková organizace</t>
  </si>
  <si>
    <t>49777521</t>
  </si>
  <si>
    <t>316</t>
  </si>
  <si>
    <t>2. základní škola Plzeň, Schwarzova 20, příspěvková organizace</t>
  </si>
  <si>
    <t>66362563</t>
  </si>
  <si>
    <t>318</t>
  </si>
  <si>
    <t>4. základní škola Plzeň, Kralovická 12, příspěvková organizace</t>
  </si>
  <si>
    <t>49777530</t>
  </si>
  <si>
    <t>319</t>
  </si>
  <si>
    <t>7. základní škola a mateřská škola Plzeň, Brněnská 36, příspěvková organizace</t>
  </si>
  <si>
    <t>49777505</t>
  </si>
  <si>
    <t>320</t>
  </si>
  <si>
    <t>Benešova základní škola a mateřská škola Plzeň, Doudlevecká 35, příspěvková organizace</t>
  </si>
  <si>
    <t>70879761</t>
  </si>
  <si>
    <t>321</t>
  </si>
  <si>
    <t>10. základní škola Plzeň, nám. Míru 6, příspěvková organizace</t>
  </si>
  <si>
    <t>70879320</t>
  </si>
  <si>
    <t>322</t>
  </si>
  <si>
    <t>11. základní škola Plzeň, Baarova 31, příspěvková organizace</t>
  </si>
  <si>
    <t>68784571</t>
  </si>
  <si>
    <t>323</t>
  </si>
  <si>
    <t>Masarykova základní škola Plzeň, Jiráskovo náměstí 10, příspěvková organizace</t>
  </si>
  <si>
    <t>68784589</t>
  </si>
  <si>
    <t>324</t>
  </si>
  <si>
    <t>13. základní škola Plzeň, Habrmannova 45, příspěvková organizace</t>
  </si>
  <si>
    <t>69971901</t>
  </si>
  <si>
    <t>325</t>
  </si>
  <si>
    <t>14. základní škola Plzeň, Zábělská 25, příspěvková organizace</t>
  </si>
  <si>
    <t>68784643</t>
  </si>
  <si>
    <t>326</t>
  </si>
  <si>
    <t>15. základní škola Plzeň, Terezie Brzkové 33-35, příspěvková organizace</t>
  </si>
  <si>
    <t>68784619</t>
  </si>
  <si>
    <t>327</t>
  </si>
  <si>
    <t>17. základní škola a mateřská škola Plzeň, Malická 1, příspěvková organizace</t>
  </si>
  <si>
    <t>68784562</t>
  </si>
  <si>
    <t>328</t>
  </si>
  <si>
    <t>Bolevecká základní škola Plzeň, nám. Odboje 18, příspěvková organizace</t>
  </si>
  <si>
    <t>49777581</t>
  </si>
  <si>
    <t>329</t>
  </si>
  <si>
    <t>16. základní škola a mateřská škola Plzeň, Americká třída 30, příspěvková organizace</t>
  </si>
  <si>
    <t>68784597</t>
  </si>
  <si>
    <t>330</t>
  </si>
  <si>
    <t>20. základní škola Plzeň, Brojova 13, příspěvková organizace</t>
  </si>
  <si>
    <t>69972150</t>
  </si>
  <si>
    <t>331</t>
  </si>
  <si>
    <t>21. základní škola Plzeň, Slovanská alej 13, příspěvková organizace</t>
  </si>
  <si>
    <t>66362521</t>
  </si>
  <si>
    <t>332</t>
  </si>
  <si>
    <t>22. základní škola Plzeň, Na Dlouhých 49, příspěvková organizace</t>
  </si>
  <si>
    <t>70837813</t>
  </si>
  <si>
    <t>333</t>
  </si>
  <si>
    <t>25. základní škola Plzeň, Chválenická 17, příspěvková organizace</t>
  </si>
  <si>
    <t>69972141</t>
  </si>
  <si>
    <t>334</t>
  </si>
  <si>
    <t>26. základní škola Plzeň, Skupova 22, příspěvková organizace</t>
  </si>
  <si>
    <t>70879834</t>
  </si>
  <si>
    <t>335</t>
  </si>
  <si>
    <t>28. základní škola Plzeň, Rodinná 39, příspěvková organizace</t>
  </si>
  <si>
    <t>70880026</t>
  </si>
  <si>
    <t>336</t>
  </si>
  <si>
    <t>31. základní škola Plzeň, E. Krásnohorské 10, příspěvková organizace</t>
  </si>
  <si>
    <t>70879443</t>
  </si>
  <si>
    <t>337</t>
  </si>
  <si>
    <t>33. základní škola Plzeň, T. Brzkové 31, příspěvková organizace</t>
  </si>
  <si>
    <t>49777548</t>
  </si>
  <si>
    <t>338</t>
  </si>
  <si>
    <t>34. základní škola Plzeň, Gerská 32, příspěvková organizace</t>
  </si>
  <si>
    <t>66362504</t>
  </si>
  <si>
    <t>339</t>
  </si>
  <si>
    <t>Základní škola a mateřská škola Plzeň - Božkov, Vřesinská 17, příspěvková organizace</t>
  </si>
  <si>
    <t>70879214</t>
  </si>
  <si>
    <t>340</t>
  </si>
  <si>
    <t>Tyršova základní škola a mateřská škola Plzeň, U Školy 7, příspěvková organizace</t>
  </si>
  <si>
    <t>70878951</t>
  </si>
  <si>
    <t>341</t>
  </si>
  <si>
    <t>Základní škola Plzeň - Újezd, Národní 1, příspěvková organizace</t>
  </si>
  <si>
    <t>70880093</t>
  </si>
  <si>
    <t>342</t>
  </si>
  <si>
    <t>10. školní jídelna Plzeň, nám. Míru 4, příspěvková organizace</t>
  </si>
  <si>
    <t>49777688</t>
  </si>
  <si>
    <t>343</t>
  </si>
  <si>
    <t>11. školní jídelna Plzeň, Baarova 31, příspěvková organizace</t>
  </si>
  <si>
    <t>49777696</t>
  </si>
  <si>
    <t>344</t>
  </si>
  <si>
    <t>2. mateřská škola Plzeň, U Hvězdárny 26, příspěvková organizace</t>
  </si>
  <si>
    <t>70940720</t>
  </si>
  <si>
    <t>345</t>
  </si>
  <si>
    <t>5. mateřská škola Plzeň, Zelenohorská 25, příspěvková organizace</t>
  </si>
  <si>
    <t>70940673</t>
  </si>
  <si>
    <t>346</t>
  </si>
  <si>
    <t>6. mateřská škola Plzeň, Republikánská 25, příspěvková organizace</t>
  </si>
  <si>
    <t>70941033</t>
  </si>
  <si>
    <t>347</t>
  </si>
  <si>
    <t>7. mateřská škola Plzeň, Kralovická 35, příspěvková organizace</t>
  </si>
  <si>
    <t>70941238</t>
  </si>
  <si>
    <t>348</t>
  </si>
  <si>
    <t>16. mateřská škola Plzeň, Korandova 11, příspěvková organizace</t>
  </si>
  <si>
    <t>70941025</t>
  </si>
  <si>
    <t>349</t>
  </si>
  <si>
    <t>17. mateřská škola Plzeň, Čapkovo náměstí 4, příspěvková organizace</t>
  </si>
  <si>
    <t>70940631</t>
  </si>
  <si>
    <t>350</t>
  </si>
  <si>
    <t>21. mateřská škola Plzeň, Na Celchu 33, příspěvková organizace</t>
  </si>
  <si>
    <t>70941068</t>
  </si>
  <si>
    <t>351</t>
  </si>
  <si>
    <t>22. mateřská škola Plzeň, Z.Wintra 19, příspěvková organizace</t>
  </si>
  <si>
    <t>70940924</t>
  </si>
  <si>
    <t>352</t>
  </si>
  <si>
    <t>23. mateřská škola Plzeň, Topolová 3, příspěvková organizace</t>
  </si>
  <si>
    <t>70940738</t>
  </si>
  <si>
    <t>353</t>
  </si>
  <si>
    <t>24. mateřská škola Plzeň, Schwarzova 4, příspěvková organizace</t>
  </si>
  <si>
    <t>70940851</t>
  </si>
  <si>
    <t>354</t>
  </si>
  <si>
    <t>25. mateřská škola Plzeň, Ruská 83, příspěvková organizace</t>
  </si>
  <si>
    <t>70940860</t>
  </si>
  <si>
    <t>355</t>
  </si>
  <si>
    <t>27. mateřská škola Plzeň, Dvořákova 4, příspěvková organizace</t>
  </si>
  <si>
    <t>70941319</t>
  </si>
  <si>
    <t>357</t>
  </si>
  <si>
    <t>31. mateřská škola Plzeň, Spojovací 7, příspěvková organizace</t>
  </si>
  <si>
    <t>70940681</t>
  </si>
  <si>
    <t>358</t>
  </si>
  <si>
    <t>32. mateřská škola Plzeň, Resslova 22, příspěvková organizace</t>
  </si>
  <si>
    <t>70940827</t>
  </si>
  <si>
    <t>359</t>
  </si>
  <si>
    <t>33. mateřská škola Plzeň, Kyšická 51, příspěvková organizace</t>
  </si>
  <si>
    <t>70940941</t>
  </si>
  <si>
    <t>361</t>
  </si>
  <si>
    <t>37. mateřská škola Plzeň, Barvínkova 18, příspěvková organizace</t>
  </si>
  <si>
    <t>70940746</t>
  </si>
  <si>
    <t>362</t>
  </si>
  <si>
    <t>38. mateřská škola Plzeň, Spojovací 14, příspěvková organizace</t>
  </si>
  <si>
    <t>70941084</t>
  </si>
  <si>
    <t>363</t>
  </si>
  <si>
    <t>44. mateřská škola Plzeň, Tomanova 3, 5, příspěvková organizace</t>
  </si>
  <si>
    <t>70940932</t>
  </si>
  <si>
    <t>364</t>
  </si>
  <si>
    <t>46. mateřská škola Plzeň, Fibichova 4, příspěvková organizace</t>
  </si>
  <si>
    <t>70941041</t>
  </si>
  <si>
    <t>365</t>
  </si>
  <si>
    <t>49. mateřská škola Plzeň, Puškinova 5, příspěvková organizace</t>
  </si>
  <si>
    <t>70941017</t>
  </si>
  <si>
    <t>366</t>
  </si>
  <si>
    <t>50. mateřská škola Plzeň, Družby 4, příspěvková organizace</t>
  </si>
  <si>
    <t>70940991</t>
  </si>
  <si>
    <t>367</t>
  </si>
  <si>
    <t>51. mateřská škola Plzeň, Částkova 6, příspěvková organizace</t>
  </si>
  <si>
    <t>70940801</t>
  </si>
  <si>
    <t>368</t>
  </si>
  <si>
    <t>54. mateřská škola Plzeň, Staniční 72, příspěvková organizace</t>
  </si>
  <si>
    <t>70940959</t>
  </si>
  <si>
    <t>369</t>
  </si>
  <si>
    <t>55. mateřská škola Plzeň, Mandlova 6, příspěvková organizace</t>
  </si>
  <si>
    <t>70941581</t>
  </si>
  <si>
    <t>370</t>
  </si>
  <si>
    <t>56. mateřská škola Plzeň, Budilovo náměstí 72, příspěvková organizace</t>
  </si>
  <si>
    <t>70941157</t>
  </si>
  <si>
    <t>371</t>
  </si>
  <si>
    <t>57. mateřská škola Plzeň, Nad Dalmatinkou 1, příspěvková organizace</t>
  </si>
  <si>
    <t>70940975</t>
  </si>
  <si>
    <t>372</t>
  </si>
  <si>
    <t>60. mateřská škola Plzeň, Manětínská 37, příspěvková organizace</t>
  </si>
  <si>
    <t>70940908</t>
  </si>
  <si>
    <t>373</t>
  </si>
  <si>
    <t>61. mateřská škola Plzeň, Nade Mží 3, příspěvková organizace</t>
  </si>
  <si>
    <t>70941513</t>
  </si>
  <si>
    <t>374</t>
  </si>
  <si>
    <t>63. mateřská škola Plzeň, Lábkova 30, příspěvková organizace</t>
  </si>
  <si>
    <t>70941521</t>
  </si>
  <si>
    <t>375</t>
  </si>
  <si>
    <t>64. mateřská škola Plzeň, Pod Chlumem 3, příspěvková organizace</t>
  </si>
  <si>
    <t>70941505</t>
  </si>
  <si>
    <t>376</t>
  </si>
  <si>
    <t>70. mateřská škola Plzeň, Waltrova 26, příspěvková organizace</t>
  </si>
  <si>
    <t>70940983</t>
  </si>
  <si>
    <t>377</t>
  </si>
  <si>
    <t>78. mateřská škola Plzeň, Sokolovská 30, příspěvková organizace</t>
  </si>
  <si>
    <t>70941289</t>
  </si>
  <si>
    <t>378</t>
  </si>
  <si>
    <t>80. mateřská škola Plzeň, Úslavská 80, příspěvková organizace</t>
  </si>
  <si>
    <t>70940703</t>
  </si>
  <si>
    <t>379</t>
  </si>
  <si>
    <t>81. mateřská škola Plzeň, Hodonínská 53, příspěvková organizace</t>
  </si>
  <si>
    <t>70940967</t>
  </si>
  <si>
    <t>381</t>
  </si>
  <si>
    <t>87. mateřská škola Plzeň, Komenského 46, příspěvková organizace</t>
  </si>
  <si>
    <t>70940916</t>
  </si>
  <si>
    <t>382</t>
  </si>
  <si>
    <t>89. mateřská škola Plzeň, Habrová 8, příspěvková organizace</t>
  </si>
  <si>
    <t>70940690</t>
  </si>
  <si>
    <t>383</t>
  </si>
  <si>
    <t>90. mateřská škola Plzeň, Západní 7, příspěvková organizace</t>
  </si>
  <si>
    <t>70940894</t>
  </si>
  <si>
    <t>384</t>
  </si>
  <si>
    <t>91. mateřská škola Plzeň, Jesenická 11, příspěvková organizace</t>
  </si>
  <si>
    <t>70940878</t>
  </si>
  <si>
    <t>385</t>
  </si>
  <si>
    <t>Mateřská škola Plzeň - Křimice, Vochovská 25, příspěvková organizace</t>
  </si>
  <si>
    <t>73739391</t>
  </si>
  <si>
    <t>386</t>
  </si>
  <si>
    <t>Mateřská škola Plzeň-Lhota, Ke Křížku 19, příspěvková organizace</t>
  </si>
  <si>
    <t>06034551</t>
  </si>
  <si>
    <t>389</t>
  </si>
  <si>
    <t>Dýšina</t>
  </si>
  <si>
    <t>Základní škola a Mateřská škola generála Pattona Dýšina, příspěvková organizace</t>
  </si>
  <si>
    <t>72553740</t>
  </si>
  <si>
    <t>390</t>
  </si>
  <si>
    <t>Chrást</t>
  </si>
  <si>
    <t>Základní škola Chrást, okres Plzeň-město, příspěvková organizace</t>
  </si>
  <si>
    <t>70986916</t>
  </si>
  <si>
    <t>391</t>
  </si>
  <si>
    <t>Základní umělecká škola Chrást, okres Plzeň-město, příspěvková organizace</t>
  </si>
  <si>
    <t>70965951</t>
  </si>
  <si>
    <t>392</t>
  </si>
  <si>
    <t>Mateřská škola Chrást, okres Plzeň-město, příspěvková organizace</t>
  </si>
  <si>
    <t>75006766</t>
  </si>
  <si>
    <t>393</t>
  </si>
  <si>
    <t>Chválenice</t>
  </si>
  <si>
    <t>Základní škola a mateřská škola Chválenice, příspěvková organizace</t>
  </si>
  <si>
    <t>75006022</t>
  </si>
  <si>
    <t>394</t>
  </si>
  <si>
    <t>Kyšice</t>
  </si>
  <si>
    <t>Mateřská škola Kyšice, okres Plzeň-město, příspěvková organizace</t>
  </si>
  <si>
    <t>75005972</t>
  </si>
  <si>
    <t>395</t>
  </si>
  <si>
    <t>Losiná</t>
  </si>
  <si>
    <t>Mateřská škola Losiná, okres Plzeň-město, příspěvková organizace</t>
  </si>
  <si>
    <t>70988781</t>
  </si>
  <si>
    <t>396</t>
  </si>
  <si>
    <t>Nezvěstice</t>
  </si>
  <si>
    <t>Mateřská škola Nezvěstice</t>
  </si>
  <si>
    <t>75006677</t>
  </si>
  <si>
    <t>397</t>
  </si>
  <si>
    <t>Základní škola Nezvěstice, příspěvková organizace</t>
  </si>
  <si>
    <t>75006774</t>
  </si>
  <si>
    <t>398</t>
  </si>
  <si>
    <t>Starý Plzenec</t>
  </si>
  <si>
    <t>Mateřská škola Starý Plzenec, příspěvková organizace</t>
  </si>
  <si>
    <t>75006014</t>
  </si>
  <si>
    <t>399</t>
  </si>
  <si>
    <t>Základní škola Starý Plzenec, příspěvková organizace</t>
  </si>
  <si>
    <t>70924546</t>
  </si>
  <si>
    <t>400</t>
  </si>
  <si>
    <t>Základní škola a mateřská škola Starý Plzenec, Sedlec 81, příspěvková organizace</t>
  </si>
  <si>
    <t>75006006</t>
  </si>
  <si>
    <t>401</t>
  </si>
  <si>
    <t>Základní umělecká škola Starý Plzenec, příspěvková organizace</t>
  </si>
  <si>
    <t>70827184</t>
  </si>
  <si>
    <t>402</t>
  </si>
  <si>
    <t>Šťáhlavy</t>
  </si>
  <si>
    <t>Mateřská škola Šťáhlavy</t>
  </si>
  <si>
    <t>60611286</t>
  </si>
  <si>
    <t>403</t>
  </si>
  <si>
    <t>Základní škola Šťáhlavy</t>
  </si>
  <si>
    <t>60611278</t>
  </si>
  <si>
    <t>404</t>
  </si>
  <si>
    <t>Tymákov</t>
  </si>
  <si>
    <t>Mateřská škola Tymákov</t>
  </si>
  <si>
    <t>75006324</t>
  </si>
  <si>
    <t>405</t>
  </si>
  <si>
    <t>Základní škola Tymákov</t>
  </si>
  <si>
    <t>70987505</t>
  </si>
  <si>
    <t>406</t>
  </si>
  <si>
    <t>Letkov</t>
  </si>
  <si>
    <t>Mateřská škola Letkov, příspěvková organizace</t>
  </si>
  <si>
    <t>06150144</t>
  </si>
  <si>
    <t>Poskytnuté prostředky KÚ Plzeňského kraje k 31. 5. 2025 pro organizace zřizované krajem, obcemi a soukromé</t>
  </si>
  <si>
    <t>Účelový znak</t>
  </si>
  <si>
    <t>33353</t>
  </si>
  <si>
    <t>33155</t>
  </si>
  <si>
    <t>33066</t>
  </si>
  <si>
    <t>33095</t>
  </si>
  <si>
    <t>33098</t>
  </si>
  <si>
    <t>33166</t>
  </si>
  <si>
    <t>33339</t>
  </si>
  <si>
    <t>33351</t>
  </si>
  <si>
    <t>33354</t>
  </si>
  <si>
    <t>dotace celkem</t>
  </si>
  <si>
    <t>Přímé náklady na vzdělávání</t>
  </si>
  <si>
    <t>Dotace pro soukromé školy</t>
  </si>
  <si>
    <t>Podpora nadaných žáků ZŠ a SŠ</t>
  </si>
  <si>
    <t>Adaptační a integrační aktivity cizinců ve školách</t>
  </si>
  <si>
    <t>Národní plán obnovy – DIGCOMPEDU</t>
  </si>
  <si>
    <t>Soutěže</t>
  </si>
  <si>
    <t>Podpora vzdělávání národnostních menšin</t>
  </si>
  <si>
    <t>Provázející učitel</t>
  </si>
  <si>
    <t>Přímé náklady - sportovní gymnázia</t>
  </si>
  <si>
    <t>Organizace soukromé</t>
  </si>
  <si>
    <t>S151</t>
  </si>
  <si>
    <t>Gymnázium Františka Křižíka a základní škola, s.r.o.</t>
  </si>
  <si>
    <t>25209957</t>
  </si>
  <si>
    <t>S152</t>
  </si>
  <si>
    <t>Soukromá základní škola ELEMENTÁRIA, s.r.o.</t>
  </si>
  <si>
    <t>25214047</t>
  </si>
  <si>
    <t>S153</t>
  </si>
  <si>
    <t>Bezpečnostně právní akademie Plzeň, s.r.o., střední škola</t>
  </si>
  <si>
    <t>25214144</t>
  </si>
  <si>
    <t>S154</t>
  </si>
  <si>
    <t>PLZEŇSKÁ OBCHODNÍ AKADEMIE s.r.o.</t>
  </si>
  <si>
    <t>25214829</t>
  </si>
  <si>
    <t>S155</t>
  </si>
  <si>
    <t>Akademie hotelnictví a cestovního ruchu - střední škola, s.r.o.</t>
  </si>
  <si>
    <t>25214837</t>
  </si>
  <si>
    <t>S156</t>
  </si>
  <si>
    <t>Střední uměleckoprůmyslová škola a Základní umělecká škola Zámeček s.r.o.</t>
  </si>
  <si>
    <t>25215531</t>
  </si>
  <si>
    <t>S157</t>
  </si>
  <si>
    <t>Sportovní a podnikatelská střední škola, spol. s r.o.</t>
  </si>
  <si>
    <t>45356891</t>
  </si>
  <si>
    <t>S158</t>
  </si>
  <si>
    <t>ZÁKLADNÍ ŠKOLA MARTINA LUTHERA, s.r.o.</t>
  </si>
  <si>
    <t>49193490</t>
  </si>
  <si>
    <t>S159</t>
  </si>
  <si>
    <t>Vyšší odborná škola zdravotnická, managementu a veřejnosprávních studií, s.r.o.</t>
  </si>
  <si>
    <t>64830225</t>
  </si>
  <si>
    <t>S160</t>
  </si>
  <si>
    <t>Soukromá základní škola a mateřská škola Adélka, o.p.s.</t>
  </si>
  <si>
    <t>25221272</t>
  </si>
  <si>
    <t>S162</t>
  </si>
  <si>
    <t>Soukromá Střední odborná škola a Gymnázium BEAN, s.r.o.</t>
  </si>
  <si>
    <t>25630997</t>
  </si>
  <si>
    <t>S163</t>
  </si>
  <si>
    <t>Mateřská škola HARMONIE spol. s r.o.</t>
  </si>
  <si>
    <t>25214756</t>
  </si>
  <si>
    <t>S165</t>
  </si>
  <si>
    <t>Soukromá základní umělecká škola Trnka o.p.s.</t>
  </si>
  <si>
    <t>26347687</t>
  </si>
  <si>
    <t>S167</t>
  </si>
  <si>
    <t>Olbramov</t>
  </si>
  <si>
    <t>Základní škola speciální Royal Rangers při Středisku Víteček</t>
  </si>
  <si>
    <t>71340921</t>
  </si>
  <si>
    <t>S168</t>
  </si>
  <si>
    <t>Dálková střední škola ekonomická, s.r.o.</t>
  </si>
  <si>
    <t>25200879</t>
  </si>
  <si>
    <t>S169</t>
  </si>
  <si>
    <t>Základní umělecká škola Elementária</t>
  </si>
  <si>
    <t>71341056</t>
  </si>
  <si>
    <t>S170</t>
  </si>
  <si>
    <t>Mateřská škola Drobeček s.r.o.</t>
  </si>
  <si>
    <t>28046366</t>
  </si>
  <si>
    <t>S171</t>
  </si>
  <si>
    <t>Soukromá mateřská škola Plzeň - Božkov</t>
  </si>
  <si>
    <t>71341234</t>
  </si>
  <si>
    <t>S172</t>
  </si>
  <si>
    <t>B 2 B Plzeň - zařízení školního stravování, s.r.o.</t>
  </si>
  <si>
    <t>28026462</t>
  </si>
  <si>
    <t>S173</t>
  </si>
  <si>
    <t>Základní škola Easy Start s.r.o.</t>
  </si>
  <si>
    <t>29103550</t>
  </si>
  <si>
    <t>S175</t>
  </si>
  <si>
    <t>Mateřská škola Montessori Plzeň</t>
  </si>
  <si>
    <t>71341421</t>
  </si>
  <si>
    <t>S176</t>
  </si>
  <si>
    <t>Mateřská škola KLUBÍČKO</t>
  </si>
  <si>
    <t>01870688</t>
  </si>
  <si>
    <t>S177</t>
  </si>
  <si>
    <t>Mateřská škola Benjamínek, o.p.s.</t>
  </si>
  <si>
    <t>02048086</t>
  </si>
  <si>
    <t>S178</t>
  </si>
  <si>
    <t>Waldorfská základní škola a střední škola Dobromysl z.ú.</t>
  </si>
  <si>
    <t>01811193</t>
  </si>
  <si>
    <t>S180</t>
  </si>
  <si>
    <t>Základní škola Montessori Plzeň</t>
  </si>
  <si>
    <t>02551217</t>
  </si>
  <si>
    <t>S182</t>
  </si>
  <si>
    <t>Základní škola a Mateřská škola KUBUKI</t>
  </si>
  <si>
    <t>03303934</t>
  </si>
  <si>
    <t>S183</t>
  </si>
  <si>
    <t>Mateřská škola Malý svět</t>
  </si>
  <si>
    <t>03244547</t>
  </si>
  <si>
    <t>S184</t>
  </si>
  <si>
    <t>Montessori mateřská škola Pampeliška s.r.o.</t>
  </si>
  <si>
    <t>03505529</t>
  </si>
  <si>
    <t>S185</t>
  </si>
  <si>
    <t>Základní škola Pivoňka</t>
  </si>
  <si>
    <t>06010202</t>
  </si>
  <si>
    <t>S186</t>
  </si>
  <si>
    <t>Mateřská škola při Nemocnici u Sv. Jiří</t>
  </si>
  <si>
    <t>06574203</t>
  </si>
  <si>
    <t>S187</t>
  </si>
  <si>
    <t>Lesní mateřská škola a ekocentrum Berounka z.s.</t>
  </si>
  <si>
    <t>22607200</t>
  </si>
  <si>
    <t>S188</t>
  </si>
  <si>
    <t>Lesní mateřská škola Medvíďata</t>
  </si>
  <si>
    <t>07108460</t>
  </si>
  <si>
    <t>S189</t>
  </si>
  <si>
    <t>Základní škola Inspíria s.r.o.</t>
  </si>
  <si>
    <t>06373101</t>
  </si>
  <si>
    <t>S190</t>
  </si>
  <si>
    <t>Lesní mateřská škola Větvička</t>
  </si>
  <si>
    <t>08301506</t>
  </si>
  <si>
    <t>S191</t>
  </si>
  <si>
    <t>Lesní mateřská škola Sasanka</t>
  </si>
  <si>
    <t>08898065</t>
  </si>
  <si>
    <t>S192</t>
  </si>
  <si>
    <t>Základní škola Elanor</t>
  </si>
  <si>
    <t>08865256</t>
  </si>
  <si>
    <t>S193</t>
  </si>
  <si>
    <t>EUROPEAN COLLEGE, vyšší odborná škola Plzeň, s.r.o.</t>
  </si>
  <si>
    <t>27910342</t>
  </si>
  <si>
    <t>S194</t>
  </si>
  <si>
    <t>ScioŠkola Plzeň - základní škola, s.r.o.</t>
  </si>
  <si>
    <t>08393885</t>
  </si>
  <si>
    <t>S195</t>
  </si>
  <si>
    <t>Základní škola a mateřská škola Basic Plzeň, z. ú.</t>
  </si>
  <si>
    <t>19691068</t>
  </si>
  <si>
    <t>S196</t>
  </si>
  <si>
    <t>Základní škola Sen s.r.o.</t>
  </si>
  <si>
    <t>19761562</t>
  </si>
  <si>
    <t>S197</t>
  </si>
  <si>
    <t>Mateřská škola Loďka s.r.o.</t>
  </si>
  <si>
    <t>05032695</t>
  </si>
  <si>
    <t>Účelové prostředky poskytnuté Ministerstvem školství, mládeže a tělovýchovy ČR dle § 161 a § 163 zákona č. 561/2004 Sb. (školský zákon)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</si>
</sst>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91">
    <xf numFmtId="0" fontId="0" fillId="0" borderId="0" xfId="0"/>
    <xf numFmtId="0" fontId="2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top" wrapText="1"/>
    </xf>
    <xf numFmtId="0" fontId="4" fillId="0" borderId="0" xfId="2" applyFont="1" applyAlignment="1">
      <alignment horizontal="center" vertical="top" wrapText="1"/>
    </xf>
    <xf numFmtId="0" fontId="6" fillId="0" borderId="0" xfId="1" applyFont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49" fontId="7" fillId="3" borderId="4" xfId="2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7" fillId="0" borderId="6" xfId="2" applyFont="1" applyFill="1" applyBorder="1" applyAlignment="1">
      <alignment horizontal="left" vertical="center"/>
    </xf>
    <xf numFmtId="0" fontId="4" fillId="0" borderId="7" xfId="2" applyFont="1" applyFill="1" applyBorder="1" applyAlignment="1">
      <alignment horizontal="left" vertical="center"/>
    </xf>
    <xf numFmtId="0" fontId="7" fillId="0" borderId="8" xfId="2" applyFont="1" applyFill="1" applyBorder="1" applyAlignment="1">
      <alignment horizontal="left" vertical="center"/>
    </xf>
    <xf numFmtId="49" fontId="4" fillId="0" borderId="9" xfId="2" applyNumberFormat="1" applyFont="1" applyFill="1" applyBorder="1" applyAlignment="1">
      <alignment horizontal="center" vertical="center"/>
    </xf>
    <xf numFmtId="3" fontId="4" fillId="0" borderId="0" xfId="2" applyNumberFormat="1" applyFont="1" applyAlignment="1">
      <alignment vertical="center"/>
    </xf>
    <xf numFmtId="0" fontId="4" fillId="0" borderId="10" xfId="2" applyFont="1" applyFill="1" applyBorder="1" applyAlignment="1">
      <alignment horizontal="left" vertical="center"/>
    </xf>
    <xf numFmtId="0" fontId="4" fillId="0" borderId="11" xfId="2" applyFont="1" applyFill="1" applyBorder="1" applyAlignment="1">
      <alignment horizontal="left" vertical="center"/>
    </xf>
    <xf numFmtId="0" fontId="4" fillId="0" borderId="12" xfId="2" applyFont="1" applyFill="1" applyBorder="1" applyAlignment="1">
      <alignment horizontal="left" vertical="center"/>
    </xf>
    <xf numFmtId="49" fontId="4" fillId="0" borderId="13" xfId="2" applyNumberFormat="1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left" vertical="center"/>
    </xf>
    <xf numFmtId="0" fontId="4" fillId="0" borderId="15" xfId="2" applyFont="1" applyFill="1" applyBorder="1" applyAlignment="1">
      <alignment horizontal="left" vertical="center"/>
    </xf>
    <xf numFmtId="0" fontId="4" fillId="0" borderId="16" xfId="2" applyFont="1" applyFill="1" applyBorder="1" applyAlignment="1">
      <alignment horizontal="left" vertical="center"/>
    </xf>
    <xf numFmtId="49" fontId="4" fillId="0" borderId="17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center" vertical="center"/>
    </xf>
    <xf numFmtId="3" fontId="4" fillId="0" borderId="0" xfId="2" applyNumberFormat="1" applyFont="1" applyFill="1" applyBorder="1" applyAlignment="1">
      <alignment vertical="center"/>
    </xf>
    <xf numFmtId="0" fontId="4" fillId="0" borderId="18" xfId="2" applyFont="1" applyFill="1" applyBorder="1" applyAlignment="1">
      <alignment horizontal="left" vertical="center"/>
    </xf>
    <xf numFmtId="0" fontId="4" fillId="0" borderId="19" xfId="2" applyFont="1" applyFill="1" applyBorder="1" applyAlignment="1">
      <alignment horizontal="left" vertical="center"/>
    </xf>
    <xf numFmtId="0" fontId="4" fillId="0" borderId="20" xfId="2" applyFont="1" applyFill="1" applyBorder="1" applyAlignment="1">
      <alignment horizontal="left" vertical="center"/>
    </xf>
    <xf numFmtId="49" fontId="4" fillId="0" borderId="21" xfId="2" applyNumberFormat="1" applyFont="1" applyFill="1" applyBorder="1" applyAlignment="1">
      <alignment horizontal="center" vertical="center"/>
    </xf>
    <xf numFmtId="3" fontId="4" fillId="0" borderId="0" xfId="2" applyNumberFormat="1" applyFont="1" applyBorder="1" applyAlignment="1">
      <alignment horizontal="left" vertical="center"/>
    </xf>
    <xf numFmtId="3" fontId="4" fillId="0" borderId="0" xfId="2" applyNumberFormat="1" applyFont="1" applyBorder="1" applyAlignment="1">
      <alignment vertical="center"/>
    </xf>
    <xf numFmtId="3" fontId="4" fillId="0" borderId="0" xfId="2" applyNumberFormat="1" applyFont="1" applyAlignment="1">
      <alignment horizontal="left" vertical="center"/>
    </xf>
    <xf numFmtId="3" fontId="4" fillId="0" borderId="22" xfId="2" applyNumberFormat="1" applyFont="1" applyBorder="1" applyAlignment="1">
      <alignment vertical="center"/>
    </xf>
    <xf numFmtId="0" fontId="4" fillId="0" borderId="23" xfId="2" applyNumberFormat="1" applyFont="1" applyBorder="1" applyAlignment="1">
      <alignment vertical="center"/>
    </xf>
    <xf numFmtId="4" fontId="4" fillId="0" borderId="23" xfId="2" applyNumberFormat="1" applyFont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Alignment="1">
      <alignment horizontal="left" vertical="center"/>
    </xf>
    <xf numFmtId="0" fontId="7" fillId="0" borderId="24" xfId="2" applyFont="1" applyFill="1" applyBorder="1" applyAlignment="1">
      <alignment horizontal="left" vertical="center"/>
    </xf>
    <xf numFmtId="49" fontId="4" fillId="0" borderId="25" xfId="2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2" applyFont="1" applyFill="1" applyAlignment="1">
      <alignment vertical="top" wrapText="1"/>
    </xf>
    <xf numFmtId="49" fontId="7" fillId="3" borderId="22" xfId="2" applyNumberFormat="1" applyFont="1" applyFill="1" applyBorder="1" applyAlignment="1">
      <alignment horizontal="center" vertical="top" wrapText="1"/>
    </xf>
    <xf numFmtId="49" fontId="7" fillId="3" borderId="27" xfId="2" applyNumberFormat="1" applyFont="1" applyFill="1" applyBorder="1" applyAlignment="1">
      <alignment horizontal="center" vertical="top" wrapText="1"/>
    </xf>
    <xf numFmtId="49" fontId="7" fillId="3" borderId="28" xfId="2" applyNumberFormat="1" applyFont="1" applyFill="1" applyBorder="1" applyAlignment="1">
      <alignment horizontal="center" vertical="top" wrapText="1"/>
    </xf>
    <xf numFmtId="4" fontId="7" fillId="3" borderId="4" xfId="2" applyNumberFormat="1" applyFont="1" applyFill="1" applyBorder="1" applyAlignment="1">
      <alignment horizontal="center" vertical="center" wrapText="1"/>
    </xf>
    <xf numFmtId="4" fontId="7" fillId="3" borderId="27" xfId="2" applyNumberFormat="1" applyFont="1" applyFill="1" applyBorder="1" applyAlignment="1">
      <alignment horizontal="center" vertical="top" wrapText="1"/>
    </xf>
    <xf numFmtId="4" fontId="7" fillId="3" borderId="23" xfId="2" applyNumberFormat="1" applyFont="1" applyFill="1" applyBorder="1" applyAlignment="1">
      <alignment horizontal="center" vertical="top" wrapText="1"/>
    </xf>
    <xf numFmtId="4" fontId="7" fillId="3" borderId="5" xfId="2" applyNumberFormat="1" applyFont="1" applyFill="1" applyBorder="1" applyAlignment="1">
      <alignment horizontal="center" vertical="top" wrapText="1"/>
    </xf>
    <xf numFmtId="4" fontId="4" fillId="0" borderId="25" xfId="2" applyNumberFormat="1" applyFont="1" applyFill="1" applyBorder="1" applyAlignment="1">
      <alignment vertical="center"/>
    </xf>
    <xf numFmtId="4" fontId="4" fillId="0" borderId="29" xfId="2" applyNumberFormat="1" applyFont="1" applyFill="1" applyBorder="1" applyAlignment="1">
      <alignment vertical="center"/>
    </xf>
    <xf numFmtId="4" fontId="4" fillId="0" borderId="26" xfId="2" applyNumberFormat="1" applyFont="1" applyBorder="1" applyAlignment="1">
      <alignment vertical="center"/>
    </xf>
    <xf numFmtId="4" fontId="4" fillId="0" borderId="30" xfId="2" applyNumberFormat="1" applyFont="1" applyFill="1" applyBorder="1" applyAlignment="1">
      <alignment vertical="center"/>
    </xf>
    <xf numFmtId="4" fontId="4" fillId="0" borderId="26" xfId="2" applyNumberFormat="1" applyFont="1" applyFill="1" applyBorder="1" applyAlignment="1">
      <alignment vertical="center"/>
    </xf>
    <xf numFmtId="4" fontId="4" fillId="0" borderId="24" xfId="2" applyNumberFormat="1" applyFont="1" applyFill="1" applyBorder="1" applyAlignment="1">
      <alignment vertical="center"/>
    </xf>
    <xf numFmtId="4" fontId="4" fillId="0" borderId="17" xfId="2" applyNumberFormat="1" applyFont="1" applyFill="1" applyBorder="1" applyAlignment="1">
      <alignment vertical="center"/>
    </xf>
    <xf numFmtId="4" fontId="4" fillId="0" borderId="31" xfId="2" applyNumberFormat="1" applyFont="1" applyFill="1" applyBorder="1" applyAlignment="1">
      <alignment vertical="center"/>
    </xf>
    <xf numFmtId="4" fontId="4" fillId="0" borderId="15" xfId="2" applyNumberFormat="1" applyFont="1" applyBorder="1" applyAlignment="1">
      <alignment vertical="center"/>
    </xf>
    <xf numFmtId="4" fontId="4" fillId="0" borderId="32" xfId="2" applyNumberFormat="1" applyFont="1" applyFill="1" applyBorder="1" applyAlignment="1">
      <alignment vertical="center"/>
    </xf>
    <xf numFmtId="4" fontId="4" fillId="0" borderId="15" xfId="2" applyNumberFormat="1" applyFont="1" applyFill="1" applyBorder="1" applyAlignment="1">
      <alignment vertical="center"/>
    </xf>
    <xf numFmtId="4" fontId="4" fillId="0" borderId="16" xfId="2" applyNumberFormat="1" applyFont="1" applyFill="1" applyBorder="1" applyAlignment="1">
      <alignment vertical="center"/>
    </xf>
    <xf numFmtId="4" fontId="4" fillId="0" borderId="21" xfId="2" applyNumberFormat="1" applyFont="1" applyFill="1" applyBorder="1" applyAlignment="1">
      <alignment vertical="center"/>
    </xf>
    <xf numFmtId="4" fontId="4" fillId="0" borderId="33" xfId="2" applyNumberFormat="1" applyFont="1" applyFill="1" applyBorder="1" applyAlignment="1">
      <alignment vertical="center"/>
    </xf>
    <xf numFmtId="4" fontId="4" fillId="0" borderId="19" xfId="2" applyNumberFormat="1" applyFont="1" applyBorder="1" applyAlignment="1">
      <alignment vertical="center"/>
    </xf>
    <xf numFmtId="4" fontId="4" fillId="0" borderId="34" xfId="2" applyNumberFormat="1" applyFont="1" applyFill="1" applyBorder="1" applyAlignment="1">
      <alignment vertical="center"/>
    </xf>
    <xf numFmtId="4" fontId="4" fillId="0" borderId="19" xfId="2" applyNumberFormat="1" applyFont="1" applyFill="1" applyBorder="1" applyAlignment="1">
      <alignment vertical="center"/>
    </xf>
    <xf numFmtId="4" fontId="4" fillId="0" borderId="20" xfId="2" applyNumberFormat="1" applyFont="1" applyFill="1" applyBorder="1" applyAlignment="1">
      <alignment vertical="center"/>
    </xf>
    <xf numFmtId="4" fontId="4" fillId="0" borderId="9" xfId="2" applyNumberFormat="1" applyFont="1" applyFill="1" applyBorder="1" applyAlignment="1">
      <alignment vertical="center"/>
    </xf>
    <xf numFmtId="4" fontId="4" fillId="0" borderId="35" xfId="2" applyNumberFormat="1" applyFont="1" applyFill="1" applyBorder="1" applyAlignment="1">
      <alignment vertical="center"/>
    </xf>
    <xf numFmtId="4" fontId="4" fillId="0" borderId="7" xfId="2" applyNumberFormat="1" applyFont="1" applyBorder="1" applyAlignment="1">
      <alignment vertical="center"/>
    </xf>
    <xf numFmtId="4" fontId="4" fillId="0" borderId="36" xfId="2" applyNumberFormat="1" applyFont="1" applyFill="1" applyBorder="1" applyAlignment="1">
      <alignment vertical="center"/>
    </xf>
    <xf numFmtId="4" fontId="4" fillId="0" borderId="7" xfId="2" applyNumberFormat="1" applyFont="1" applyFill="1" applyBorder="1" applyAlignment="1">
      <alignment vertical="center"/>
    </xf>
    <xf numFmtId="4" fontId="4" fillId="0" borderId="8" xfId="2" applyNumberFormat="1" applyFont="1" applyFill="1" applyBorder="1" applyAlignment="1">
      <alignment vertical="center"/>
    </xf>
    <xf numFmtId="4" fontId="4" fillId="0" borderId="37" xfId="2" applyNumberFormat="1" applyFont="1" applyFill="1" applyBorder="1" applyAlignment="1">
      <alignment vertical="center"/>
    </xf>
    <xf numFmtId="4" fontId="4" fillId="0" borderId="11" xfId="2" applyNumberFormat="1" applyFont="1" applyBorder="1" applyAlignment="1">
      <alignment vertical="center"/>
    </xf>
    <xf numFmtId="4" fontId="4" fillId="0" borderId="38" xfId="2" applyNumberFormat="1" applyFont="1" applyFill="1" applyBorder="1" applyAlignment="1">
      <alignment vertical="center"/>
    </xf>
    <xf numFmtId="4" fontId="4" fillId="0" borderId="11" xfId="2" applyNumberFormat="1" applyFont="1" applyFill="1" applyBorder="1" applyAlignment="1">
      <alignment vertical="center"/>
    </xf>
    <xf numFmtId="4" fontId="4" fillId="0" borderId="12" xfId="2" applyNumberFormat="1" applyFont="1" applyFill="1" applyBorder="1" applyAlignment="1">
      <alignment vertical="center"/>
    </xf>
    <xf numFmtId="4" fontId="4" fillId="0" borderId="0" xfId="2" applyNumberFormat="1" applyFont="1" applyFill="1" applyBorder="1" applyAlignment="1">
      <alignment vertical="center"/>
    </xf>
    <xf numFmtId="4" fontId="4" fillId="0" borderId="0" xfId="2" applyNumberFormat="1" applyFont="1" applyBorder="1" applyAlignment="1">
      <alignment vertical="center"/>
    </xf>
    <xf numFmtId="4" fontId="4" fillId="0" borderId="39" xfId="2" applyNumberFormat="1" applyFont="1" applyFill="1" applyBorder="1" applyAlignment="1">
      <alignment vertical="center"/>
    </xf>
    <xf numFmtId="3" fontId="4" fillId="0" borderId="14" xfId="2" applyNumberFormat="1" applyFont="1" applyBorder="1" applyAlignment="1">
      <alignment horizontal="left" vertical="center"/>
    </xf>
    <xf numFmtId="3" fontId="4" fillId="0" borderId="15" xfId="2" applyNumberFormat="1" applyFont="1" applyBorder="1" applyAlignment="1">
      <alignment vertical="center"/>
    </xf>
    <xf numFmtId="3" fontId="4" fillId="0" borderId="10" xfId="2" applyNumberFormat="1" applyFont="1" applyBorder="1" applyAlignment="1">
      <alignment horizontal="left" vertical="center"/>
    </xf>
    <xf numFmtId="3" fontId="4" fillId="0" borderId="11" xfId="2" applyNumberFormat="1" applyFont="1" applyBorder="1" applyAlignment="1">
      <alignment vertical="center"/>
    </xf>
    <xf numFmtId="4" fontId="4" fillId="0" borderId="13" xfId="2" applyNumberFormat="1" applyFont="1" applyFill="1" applyBorder="1" applyAlignment="1">
      <alignment vertical="center"/>
    </xf>
    <xf numFmtId="3" fontId="4" fillId="0" borderId="18" xfId="2" applyNumberFormat="1" applyFont="1" applyBorder="1" applyAlignment="1">
      <alignment horizontal="left" vertical="center"/>
    </xf>
    <xf numFmtId="3" fontId="4" fillId="0" borderId="19" xfId="2" applyNumberFormat="1" applyFont="1" applyBorder="1" applyAlignment="1">
      <alignment vertical="center"/>
    </xf>
  </cellXfs>
  <cellStyles count="4">
    <cellStyle name="Normální" xfId="0" builtinId="0"/>
    <cellStyle name="normální 2" xfId="1"/>
    <cellStyle name="Normální 3" xfId="3"/>
    <cellStyle name="normální_SitskolnovaX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2"/>
  <sheetViews>
    <sheetView tabSelected="1" zoomScaleNormal="100" workbookViewId="0">
      <pane xSplit="4" ySplit="4" topLeftCell="E484" activePane="bottomRight" state="frozen"/>
      <selection pane="topRight" activeCell="O1" sqref="O1"/>
      <selection pane="bottomLeft" activeCell="A5" sqref="A5"/>
      <selection pane="bottomRight" activeCell="A2" sqref="A2"/>
    </sheetView>
  </sheetViews>
  <sheetFormatPr defaultRowHeight="11.25" x14ac:dyDescent="0.2"/>
  <cols>
    <col min="1" max="1" width="4.75" style="39" customWidth="1"/>
    <col min="2" max="2" width="11.25" style="2" customWidth="1"/>
    <col min="3" max="3" width="51.5" style="2" customWidth="1"/>
    <col min="4" max="4" width="8.375" style="3" customWidth="1"/>
    <col min="5" max="5" width="12.375" style="3" customWidth="1"/>
    <col min="6" max="6" width="12.75" style="3" customWidth="1"/>
    <col min="7" max="7" width="11.375" style="2" customWidth="1"/>
    <col min="8" max="14" width="11.125" style="2" customWidth="1"/>
    <col min="15" max="15" width="3.875" style="2" customWidth="1"/>
    <col min="16" max="16384" width="9" style="2"/>
  </cols>
  <sheetData>
    <row r="1" spans="1:14" ht="20.25" x14ac:dyDescent="0.2">
      <c r="A1" s="1" t="s">
        <v>1672</v>
      </c>
      <c r="H1" s="42"/>
      <c r="I1" s="42"/>
      <c r="J1" s="42"/>
      <c r="L1" s="42"/>
      <c r="M1" s="42"/>
      <c r="N1" s="42"/>
    </row>
    <row r="2" spans="1:14" s="4" customFormat="1" ht="18.75" thickBot="1" x14ac:dyDescent="0.25">
      <c r="A2" s="43" t="s">
        <v>1526</v>
      </c>
      <c r="D2" s="5"/>
      <c r="E2" s="5"/>
      <c r="F2" s="5"/>
      <c r="H2" s="44"/>
      <c r="I2" s="44"/>
      <c r="J2" s="44"/>
      <c r="L2" s="44"/>
      <c r="M2" s="44"/>
      <c r="N2" s="44"/>
    </row>
    <row r="3" spans="1:14" s="3" customFormat="1" ht="12.75" customHeight="1" thickBot="1" x14ac:dyDescent="0.25">
      <c r="A3" s="6"/>
      <c r="E3" s="45" t="s">
        <v>1527</v>
      </c>
      <c r="F3" s="45" t="s">
        <v>1528</v>
      </c>
      <c r="G3" s="46" t="s">
        <v>1529</v>
      </c>
      <c r="H3" s="46" t="s">
        <v>1530</v>
      </c>
      <c r="I3" s="46" t="s">
        <v>1531</v>
      </c>
      <c r="J3" s="46" t="s">
        <v>1532</v>
      </c>
      <c r="K3" s="46" t="s">
        <v>1533</v>
      </c>
      <c r="L3" s="46" t="s">
        <v>1534</v>
      </c>
      <c r="M3" s="46" t="s">
        <v>1535</v>
      </c>
      <c r="N3" s="47" t="s">
        <v>1536</v>
      </c>
    </row>
    <row r="4" spans="1:14" s="11" customFormat="1" ht="51" customHeight="1" thickBot="1" x14ac:dyDescent="0.25">
      <c r="A4" s="7" t="s">
        <v>0</v>
      </c>
      <c r="B4" s="8" t="s">
        <v>1</v>
      </c>
      <c r="C4" s="9" t="s">
        <v>2</v>
      </c>
      <c r="D4" s="10" t="s">
        <v>3</v>
      </c>
      <c r="E4" s="48" t="s">
        <v>1537</v>
      </c>
      <c r="F4" s="49" t="s">
        <v>1538</v>
      </c>
      <c r="G4" s="50" t="s">
        <v>1539</v>
      </c>
      <c r="H4" s="50" t="s">
        <v>1540</v>
      </c>
      <c r="I4" s="50" t="s">
        <v>1541</v>
      </c>
      <c r="J4" s="50" t="s">
        <v>1542</v>
      </c>
      <c r="K4" s="50" t="s">
        <v>1543</v>
      </c>
      <c r="L4" s="50" t="s">
        <v>1544</v>
      </c>
      <c r="M4" s="50" t="s">
        <v>1545</v>
      </c>
      <c r="N4" s="51" t="s">
        <v>1546</v>
      </c>
    </row>
    <row r="5" spans="1:14" s="16" customFormat="1" x14ac:dyDescent="0.2">
      <c r="A5" s="40" t="s">
        <v>253</v>
      </c>
      <c r="B5" s="40"/>
      <c r="C5" s="40" t="s">
        <v>253</v>
      </c>
      <c r="D5" s="41"/>
      <c r="E5" s="52">
        <f t="shared" ref="E5:E68" si="0">SUM(F5:N5)</f>
        <v>0</v>
      </c>
      <c r="F5" s="53"/>
      <c r="G5" s="54"/>
      <c r="H5" s="55"/>
      <c r="I5" s="55"/>
      <c r="J5" s="55"/>
      <c r="K5" s="56"/>
      <c r="L5" s="56"/>
      <c r="M5" s="56"/>
      <c r="N5" s="57"/>
    </row>
    <row r="6" spans="1:14" s="16" customFormat="1" x14ac:dyDescent="0.2">
      <c r="A6" s="21" t="s">
        <v>5</v>
      </c>
      <c r="B6" s="22" t="s">
        <v>234</v>
      </c>
      <c r="C6" s="23" t="s">
        <v>254</v>
      </c>
      <c r="D6" s="24" t="s">
        <v>255</v>
      </c>
      <c r="E6" s="58">
        <f t="shared" si="0"/>
        <v>18487680</v>
      </c>
      <c r="F6" s="59">
        <v>18487680</v>
      </c>
      <c r="G6" s="60"/>
      <c r="H6" s="61"/>
      <c r="I6" s="61"/>
      <c r="J6" s="61"/>
      <c r="K6" s="62"/>
      <c r="L6" s="62"/>
      <c r="M6" s="62"/>
      <c r="N6" s="63"/>
    </row>
    <row r="7" spans="1:14" s="16" customFormat="1" x14ac:dyDescent="0.2">
      <c r="A7" s="21" t="s">
        <v>9</v>
      </c>
      <c r="B7" s="22" t="s">
        <v>234</v>
      </c>
      <c r="C7" s="23" t="s">
        <v>256</v>
      </c>
      <c r="D7" s="24" t="s">
        <v>257</v>
      </c>
      <c r="E7" s="58">
        <f t="shared" si="0"/>
        <v>19492843</v>
      </c>
      <c r="F7" s="59">
        <v>19492843</v>
      </c>
      <c r="G7" s="60"/>
      <c r="H7" s="61"/>
      <c r="I7" s="61"/>
      <c r="J7" s="61"/>
      <c r="K7" s="62"/>
      <c r="L7" s="62"/>
      <c r="M7" s="62"/>
      <c r="N7" s="63"/>
    </row>
    <row r="8" spans="1:14" s="16" customFormat="1" x14ac:dyDescent="0.2">
      <c r="A8" s="21" t="s">
        <v>12</v>
      </c>
      <c r="B8" s="22" t="s">
        <v>234</v>
      </c>
      <c r="C8" s="23" t="s">
        <v>258</v>
      </c>
      <c r="D8" s="24" t="s">
        <v>259</v>
      </c>
      <c r="E8" s="58">
        <f t="shared" si="0"/>
        <v>7566366</v>
      </c>
      <c r="F8" s="59">
        <v>7566366</v>
      </c>
      <c r="G8" s="60"/>
      <c r="H8" s="61"/>
      <c r="I8" s="61"/>
      <c r="J8" s="61"/>
      <c r="K8" s="62"/>
      <c r="L8" s="62"/>
      <c r="M8" s="62"/>
      <c r="N8" s="63"/>
    </row>
    <row r="9" spans="1:14" s="16" customFormat="1" x14ac:dyDescent="0.2">
      <c r="A9" s="21" t="s">
        <v>15</v>
      </c>
      <c r="B9" s="22" t="s">
        <v>234</v>
      </c>
      <c r="C9" s="23" t="s">
        <v>260</v>
      </c>
      <c r="D9" s="24" t="s">
        <v>261</v>
      </c>
      <c r="E9" s="58">
        <f t="shared" si="0"/>
        <v>5745755</v>
      </c>
      <c r="F9" s="59">
        <v>5745755</v>
      </c>
      <c r="G9" s="60"/>
      <c r="H9" s="61"/>
      <c r="I9" s="61"/>
      <c r="J9" s="61"/>
      <c r="K9" s="62"/>
      <c r="L9" s="62"/>
      <c r="M9" s="62"/>
      <c r="N9" s="63"/>
    </row>
    <row r="10" spans="1:14" s="16" customFormat="1" x14ac:dyDescent="0.2">
      <c r="A10" s="21" t="s">
        <v>262</v>
      </c>
      <c r="B10" s="22" t="s">
        <v>234</v>
      </c>
      <c r="C10" s="23" t="s">
        <v>263</v>
      </c>
      <c r="D10" s="24" t="s">
        <v>264</v>
      </c>
      <c r="E10" s="58">
        <f t="shared" si="0"/>
        <v>4663854</v>
      </c>
      <c r="F10" s="59">
        <v>4663854</v>
      </c>
      <c r="G10" s="60"/>
      <c r="H10" s="61"/>
      <c r="I10" s="61"/>
      <c r="J10" s="61"/>
      <c r="K10" s="62"/>
      <c r="L10" s="62"/>
      <c r="M10" s="62"/>
      <c r="N10" s="63"/>
    </row>
    <row r="11" spans="1:14" s="16" customFormat="1" x14ac:dyDescent="0.2">
      <c r="A11" s="21" t="s">
        <v>18</v>
      </c>
      <c r="B11" s="22" t="s">
        <v>265</v>
      </c>
      <c r="C11" s="23" t="s">
        <v>266</v>
      </c>
      <c r="D11" s="24" t="s">
        <v>267</v>
      </c>
      <c r="E11" s="58">
        <f t="shared" si="0"/>
        <v>1321331</v>
      </c>
      <c r="F11" s="59">
        <v>1321331</v>
      </c>
      <c r="G11" s="60"/>
      <c r="H11" s="61"/>
      <c r="I11" s="61"/>
      <c r="J11" s="61"/>
      <c r="K11" s="62"/>
      <c r="L11" s="62"/>
      <c r="M11" s="62"/>
      <c r="N11" s="63"/>
    </row>
    <row r="12" spans="1:14" s="16" customFormat="1" x14ac:dyDescent="0.2">
      <c r="A12" s="21" t="s">
        <v>21</v>
      </c>
      <c r="B12" s="22" t="s">
        <v>268</v>
      </c>
      <c r="C12" s="23" t="s">
        <v>269</v>
      </c>
      <c r="D12" s="24" t="s">
        <v>270</v>
      </c>
      <c r="E12" s="58">
        <f t="shared" si="0"/>
        <v>8938442</v>
      </c>
      <c r="F12" s="59">
        <v>8938442</v>
      </c>
      <c r="G12" s="60"/>
      <c r="H12" s="61"/>
      <c r="I12" s="61"/>
      <c r="J12" s="61"/>
      <c r="K12" s="62"/>
      <c r="L12" s="62"/>
      <c r="M12" s="62"/>
      <c r="N12" s="63"/>
    </row>
    <row r="13" spans="1:14" s="16" customFormat="1" x14ac:dyDescent="0.2">
      <c r="A13" s="21" t="s">
        <v>24</v>
      </c>
      <c r="B13" s="22" t="s">
        <v>271</v>
      </c>
      <c r="C13" s="23" t="s">
        <v>272</v>
      </c>
      <c r="D13" s="24" t="s">
        <v>273</v>
      </c>
      <c r="E13" s="58">
        <f t="shared" si="0"/>
        <v>12511565</v>
      </c>
      <c r="F13" s="59">
        <v>12511565</v>
      </c>
      <c r="G13" s="60"/>
      <c r="H13" s="61"/>
      <c r="I13" s="61"/>
      <c r="J13" s="61"/>
      <c r="K13" s="62"/>
      <c r="L13" s="62"/>
      <c r="M13" s="62"/>
      <c r="N13" s="63"/>
    </row>
    <row r="14" spans="1:14" s="16" customFormat="1" x14ac:dyDescent="0.2">
      <c r="A14" s="21" t="s">
        <v>27</v>
      </c>
      <c r="B14" s="22" t="s">
        <v>274</v>
      </c>
      <c r="C14" s="23" t="s">
        <v>275</v>
      </c>
      <c r="D14" s="24" t="s">
        <v>276</v>
      </c>
      <c r="E14" s="58">
        <f t="shared" si="0"/>
        <v>7207725</v>
      </c>
      <c r="F14" s="59">
        <v>7207725</v>
      </c>
      <c r="G14" s="60"/>
      <c r="H14" s="61"/>
      <c r="I14" s="61"/>
      <c r="J14" s="61"/>
      <c r="K14" s="62"/>
      <c r="L14" s="62"/>
      <c r="M14" s="62"/>
      <c r="N14" s="63"/>
    </row>
    <row r="15" spans="1:14" s="16" customFormat="1" x14ac:dyDescent="0.2">
      <c r="A15" s="21" t="s">
        <v>30</v>
      </c>
      <c r="B15" s="22" t="s">
        <v>274</v>
      </c>
      <c r="C15" s="23" t="s">
        <v>277</v>
      </c>
      <c r="D15" s="24" t="s">
        <v>278</v>
      </c>
      <c r="E15" s="58">
        <f t="shared" si="0"/>
        <v>2229158</v>
      </c>
      <c r="F15" s="59">
        <v>2229158</v>
      </c>
      <c r="G15" s="60"/>
      <c r="H15" s="61"/>
      <c r="I15" s="61"/>
      <c r="J15" s="61"/>
      <c r="K15" s="62"/>
      <c r="L15" s="62"/>
      <c r="M15" s="62"/>
      <c r="N15" s="63"/>
    </row>
    <row r="16" spans="1:14" s="16" customFormat="1" x14ac:dyDescent="0.2">
      <c r="A16" s="21" t="s">
        <v>33</v>
      </c>
      <c r="B16" s="22" t="s">
        <v>279</v>
      </c>
      <c r="C16" s="23" t="s">
        <v>280</v>
      </c>
      <c r="D16" s="24" t="s">
        <v>281</v>
      </c>
      <c r="E16" s="58">
        <f t="shared" si="0"/>
        <v>1140589</v>
      </c>
      <c r="F16" s="59">
        <v>1140589</v>
      </c>
      <c r="G16" s="60"/>
      <c r="H16" s="61"/>
      <c r="I16" s="61"/>
      <c r="J16" s="61"/>
      <c r="K16" s="62"/>
      <c r="L16" s="62"/>
      <c r="M16" s="62"/>
      <c r="N16" s="63"/>
    </row>
    <row r="17" spans="1:14" s="16" customFormat="1" x14ac:dyDescent="0.2">
      <c r="A17" s="21" t="s">
        <v>36</v>
      </c>
      <c r="B17" s="22" t="s">
        <v>282</v>
      </c>
      <c r="C17" s="23" t="s">
        <v>283</v>
      </c>
      <c r="D17" s="24" t="s">
        <v>284</v>
      </c>
      <c r="E17" s="58">
        <f t="shared" si="0"/>
        <v>3248524</v>
      </c>
      <c r="F17" s="59">
        <v>3248524</v>
      </c>
      <c r="G17" s="60"/>
      <c r="H17" s="61"/>
      <c r="I17" s="61"/>
      <c r="J17" s="61"/>
      <c r="K17" s="62"/>
      <c r="L17" s="62"/>
      <c r="M17" s="62"/>
      <c r="N17" s="63"/>
    </row>
    <row r="18" spans="1:14" s="16" customFormat="1" x14ac:dyDescent="0.2">
      <c r="A18" s="21" t="s">
        <v>39</v>
      </c>
      <c r="B18" s="22" t="s">
        <v>285</v>
      </c>
      <c r="C18" s="23" t="s">
        <v>286</v>
      </c>
      <c r="D18" s="24" t="s">
        <v>287</v>
      </c>
      <c r="E18" s="58">
        <f t="shared" si="0"/>
        <v>5375709</v>
      </c>
      <c r="F18" s="59">
        <v>5375709</v>
      </c>
      <c r="G18" s="60"/>
      <c r="H18" s="61"/>
      <c r="I18" s="61"/>
      <c r="J18" s="61"/>
      <c r="K18" s="62"/>
      <c r="L18" s="62"/>
      <c r="M18" s="62"/>
      <c r="N18" s="63"/>
    </row>
    <row r="19" spans="1:14" s="16" customFormat="1" x14ac:dyDescent="0.2">
      <c r="A19" s="21" t="s">
        <v>42</v>
      </c>
      <c r="B19" s="22" t="s">
        <v>288</v>
      </c>
      <c r="C19" s="23" t="s">
        <v>289</v>
      </c>
      <c r="D19" s="24" t="s">
        <v>290</v>
      </c>
      <c r="E19" s="58">
        <f t="shared" si="0"/>
        <v>4797260</v>
      </c>
      <c r="F19" s="59">
        <v>4797260</v>
      </c>
      <c r="G19" s="60"/>
      <c r="H19" s="61"/>
      <c r="I19" s="61"/>
      <c r="J19" s="61"/>
      <c r="K19" s="62"/>
      <c r="L19" s="62"/>
      <c r="M19" s="62"/>
      <c r="N19" s="63"/>
    </row>
    <row r="20" spans="1:14" s="16" customFormat="1" x14ac:dyDescent="0.2">
      <c r="A20" s="21" t="s">
        <v>291</v>
      </c>
      <c r="B20" s="22" t="s">
        <v>292</v>
      </c>
      <c r="C20" s="23" t="s">
        <v>293</v>
      </c>
      <c r="D20" s="24" t="s">
        <v>294</v>
      </c>
      <c r="E20" s="58">
        <f t="shared" si="0"/>
        <v>3975586</v>
      </c>
      <c r="F20" s="59">
        <v>3975586</v>
      </c>
      <c r="G20" s="60"/>
      <c r="H20" s="61"/>
      <c r="I20" s="61"/>
      <c r="J20" s="61"/>
      <c r="K20" s="62"/>
      <c r="L20" s="62"/>
      <c r="M20" s="62"/>
      <c r="N20" s="63"/>
    </row>
    <row r="21" spans="1:14" s="16" customFormat="1" x14ac:dyDescent="0.2">
      <c r="A21" s="21" t="s">
        <v>45</v>
      </c>
      <c r="B21" s="22" t="s">
        <v>295</v>
      </c>
      <c r="C21" s="23" t="s">
        <v>296</v>
      </c>
      <c r="D21" s="24" t="s">
        <v>297</v>
      </c>
      <c r="E21" s="58">
        <f t="shared" si="0"/>
        <v>4252280</v>
      </c>
      <c r="F21" s="59">
        <v>4252280</v>
      </c>
      <c r="G21" s="60"/>
      <c r="H21" s="61"/>
      <c r="I21" s="61"/>
      <c r="J21" s="61"/>
      <c r="K21" s="62"/>
      <c r="L21" s="62"/>
      <c r="M21" s="62"/>
      <c r="N21" s="63"/>
    </row>
    <row r="22" spans="1:14" s="16" customFormat="1" x14ac:dyDescent="0.2">
      <c r="A22" s="21" t="s">
        <v>48</v>
      </c>
      <c r="B22" s="22" t="s">
        <v>298</v>
      </c>
      <c r="C22" s="23" t="s">
        <v>299</v>
      </c>
      <c r="D22" s="24" t="s">
        <v>300</v>
      </c>
      <c r="E22" s="58">
        <f t="shared" si="0"/>
        <v>1756001</v>
      </c>
      <c r="F22" s="59">
        <v>1756001</v>
      </c>
      <c r="G22" s="60"/>
      <c r="H22" s="61"/>
      <c r="I22" s="61"/>
      <c r="J22" s="61"/>
      <c r="K22" s="62"/>
      <c r="L22" s="62"/>
      <c r="M22" s="62"/>
      <c r="N22" s="63"/>
    </row>
    <row r="23" spans="1:14" s="16" customFormat="1" x14ac:dyDescent="0.2">
      <c r="A23" s="21" t="s">
        <v>51</v>
      </c>
      <c r="B23" s="22" t="s">
        <v>301</v>
      </c>
      <c r="C23" s="23" t="s">
        <v>302</v>
      </c>
      <c r="D23" s="24" t="s">
        <v>303</v>
      </c>
      <c r="E23" s="58">
        <f t="shared" si="0"/>
        <v>3679125</v>
      </c>
      <c r="F23" s="59">
        <v>3679125</v>
      </c>
      <c r="G23" s="60"/>
      <c r="H23" s="61"/>
      <c r="I23" s="61"/>
      <c r="J23" s="61"/>
      <c r="K23" s="62"/>
      <c r="L23" s="62"/>
      <c r="M23" s="62"/>
      <c r="N23" s="63"/>
    </row>
    <row r="24" spans="1:14" s="16" customFormat="1" x14ac:dyDescent="0.2">
      <c r="A24" s="21" t="s">
        <v>54</v>
      </c>
      <c r="B24" s="22" t="s">
        <v>304</v>
      </c>
      <c r="C24" s="23" t="s">
        <v>305</v>
      </c>
      <c r="D24" s="24" t="s">
        <v>306</v>
      </c>
      <c r="E24" s="58">
        <f t="shared" si="0"/>
        <v>1412285</v>
      </c>
      <c r="F24" s="59">
        <v>1412285</v>
      </c>
      <c r="G24" s="60"/>
      <c r="H24" s="61"/>
      <c r="I24" s="61"/>
      <c r="J24" s="61"/>
      <c r="K24" s="62"/>
      <c r="L24" s="62"/>
      <c r="M24" s="62"/>
      <c r="N24" s="63"/>
    </row>
    <row r="25" spans="1:14" s="16" customFormat="1" x14ac:dyDescent="0.2">
      <c r="A25" s="21" t="s">
        <v>307</v>
      </c>
      <c r="B25" s="22" t="s">
        <v>308</v>
      </c>
      <c r="C25" s="23" t="s">
        <v>309</v>
      </c>
      <c r="D25" s="24" t="s">
        <v>310</v>
      </c>
      <c r="E25" s="58">
        <f t="shared" si="0"/>
        <v>3928547</v>
      </c>
      <c r="F25" s="59">
        <v>3928547</v>
      </c>
      <c r="G25" s="60"/>
      <c r="H25" s="61"/>
      <c r="I25" s="61"/>
      <c r="J25" s="61"/>
      <c r="K25" s="62"/>
      <c r="L25" s="62"/>
      <c r="M25" s="62"/>
      <c r="N25" s="63"/>
    </row>
    <row r="26" spans="1:14" s="16" customFormat="1" x14ac:dyDescent="0.2">
      <c r="A26" s="21" t="s">
        <v>57</v>
      </c>
      <c r="B26" s="22" t="s">
        <v>311</v>
      </c>
      <c r="C26" s="23" t="s">
        <v>312</v>
      </c>
      <c r="D26" s="24" t="s">
        <v>313</v>
      </c>
      <c r="E26" s="58">
        <f t="shared" si="0"/>
        <v>15370861</v>
      </c>
      <c r="F26" s="59">
        <v>15370861</v>
      </c>
      <c r="G26" s="60"/>
      <c r="H26" s="61"/>
      <c r="I26" s="61"/>
      <c r="J26" s="61"/>
      <c r="K26" s="62"/>
      <c r="L26" s="62"/>
      <c r="M26" s="62"/>
      <c r="N26" s="63"/>
    </row>
    <row r="27" spans="1:14" s="16" customFormat="1" x14ac:dyDescent="0.2">
      <c r="A27" s="21" t="s">
        <v>60</v>
      </c>
      <c r="B27" s="22" t="s">
        <v>311</v>
      </c>
      <c r="C27" s="23" t="s">
        <v>314</v>
      </c>
      <c r="D27" s="24" t="s">
        <v>315</v>
      </c>
      <c r="E27" s="58">
        <f t="shared" si="0"/>
        <v>4457614</v>
      </c>
      <c r="F27" s="59">
        <v>4457614</v>
      </c>
      <c r="G27" s="60"/>
      <c r="H27" s="61"/>
      <c r="I27" s="61"/>
      <c r="J27" s="61"/>
      <c r="K27" s="62"/>
      <c r="L27" s="62"/>
      <c r="M27" s="62"/>
      <c r="N27" s="63"/>
    </row>
    <row r="28" spans="1:14" s="16" customFormat="1" x14ac:dyDescent="0.2">
      <c r="A28" s="21" t="s">
        <v>316</v>
      </c>
      <c r="B28" s="22" t="s">
        <v>189</v>
      </c>
      <c r="C28" s="23" t="s">
        <v>317</v>
      </c>
      <c r="D28" s="24" t="s">
        <v>318</v>
      </c>
      <c r="E28" s="58">
        <f t="shared" si="0"/>
        <v>31768906</v>
      </c>
      <c r="F28" s="59">
        <v>31768906</v>
      </c>
      <c r="G28" s="60"/>
      <c r="H28" s="61"/>
      <c r="I28" s="61"/>
      <c r="J28" s="61"/>
      <c r="K28" s="62"/>
      <c r="L28" s="62"/>
      <c r="M28" s="62"/>
      <c r="N28" s="63"/>
    </row>
    <row r="29" spans="1:14" s="16" customFormat="1" x14ac:dyDescent="0.2">
      <c r="A29" s="21" t="s">
        <v>63</v>
      </c>
      <c r="B29" s="22" t="s">
        <v>189</v>
      </c>
      <c r="C29" s="23" t="s">
        <v>319</v>
      </c>
      <c r="D29" s="24" t="s">
        <v>320</v>
      </c>
      <c r="E29" s="58">
        <f t="shared" si="0"/>
        <v>24175836</v>
      </c>
      <c r="F29" s="59">
        <v>24175836</v>
      </c>
      <c r="G29" s="60"/>
      <c r="H29" s="61"/>
      <c r="I29" s="61"/>
      <c r="J29" s="61"/>
      <c r="K29" s="62"/>
      <c r="L29" s="62"/>
      <c r="M29" s="62"/>
      <c r="N29" s="63"/>
    </row>
    <row r="30" spans="1:14" s="16" customFormat="1" x14ac:dyDescent="0.2">
      <c r="A30" s="21" t="s">
        <v>66</v>
      </c>
      <c r="B30" s="22" t="s">
        <v>189</v>
      </c>
      <c r="C30" s="23" t="s">
        <v>321</v>
      </c>
      <c r="D30" s="24" t="s">
        <v>322</v>
      </c>
      <c r="E30" s="58">
        <f t="shared" si="0"/>
        <v>23580403</v>
      </c>
      <c r="F30" s="59">
        <v>23580403</v>
      </c>
      <c r="G30" s="60"/>
      <c r="H30" s="61"/>
      <c r="I30" s="61"/>
      <c r="J30" s="61"/>
      <c r="K30" s="62"/>
      <c r="L30" s="62"/>
      <c r="M30" s="62"/>
      <c r="N30" s="63"/>
    </row>
    <row r="31" spans="1:14" s="16" customFormat="1" x14ac:dyDescent="0.2">
      <c r="A31" s="21" t="s">
        <v>69</v>
      </c>
      <c r="B31" s="22" t="s">
        <v>189</v>
      </c>
      <c r="C31" s="23" t="s">
        <v>323</v>
      </c>
      <c r="D31" s="24" t="s">
        <v>324</v>
      </c>
      <c r="E31" s="58">
        <f t="shared" si="0"/>
        <v>27957798</v>
      </c>
      <c r="F31" s="59">
        <v>27957798</v>
      </c>
      <c r="G31" s="60"/>
      <c r="H31" s="61"/>
      <c r="I31" s="61"/>
      <c r="J31" s="61"/>
      <c r="K31" s="62"/>
      <c r="L31" s="62"/>
      <c r="M31" s="62"/>
      <c r="N31" s="63"/>
    </row>
    <row r="32" spans="1:14" s="16" customFormat="1" x14ac:dyDescent="0.2">
      <c r="A32" s="21" t="s">
        <v>72</v>
      </c>
      <c r="B32" s="22" t="s">
        <v>189</v>
      </c>
      <c r="C32" s="23" t="s">
        <v>325</v>
      </c>
      <c r="D32" s="24" t="s">
        <v>326</v>
      </c>
      <c r="E32" s="58">
        <f t="shared" si="0"/>
        <v>40584250</v>
      </c>
      <c r="F32" s="59">
        <v>40584250</v>
      </c>
      <c r="G32" s="60"/>
      <c r="H32" s="61"/>
      <c r="I32" s="61"/>
      <c r="J32" s="61"/>
      <c r="K32" s="62"/>
      <c r="L32" s="62"/>
      <c r="M32" s="62"/>
      <c r="N32" s="63"/>
    </row>
    <row r="33" spans="1:14" s="16" customFormat="1" x14ac:dyDescent="0.2">
      <c r="A33" s="21" t="s">
        <v>75</v>
      </c>
      <c r="B33" s="22" t="s">
        <v>327</v>
      </c>
      <c r="C33" s="23" t="s">
        <v>328</v>
      </c>
      <c r="D33" s="24" t="s">
        <v>329</v>
      </c>
      <c r="E33" s="58">
        <f t="shared" si="0"/>
        <v>9090210</v>
      </c>
      <c r="F33" s="59">
        <v>9090210</v>
      </c>
      <c r="G33" s="60"/>
      <c r="H33" s="61"/>
      <c r="I33" s="61"/>
      <c r="J33" s="61"/>
      <c r="K33" s="62"/>
      <c r="L33" s="62"/>
      <c r="M33" s="62"/>
      <c r="N33" s="63"/>
    </row>
    <row r="34" spans="1:14" s="16" customFormat="1" x14ac:dyDescent="0.2">
      <c r="A34" s="21" t="s">
        <v>330</v>
      </c>
      <c r="B34" s="22" t="s">
        <v>331</v>
      </c>
      <c r="C34" s="23" t="s">
        <v>332</v>
      </c>
      <c r="D34" s="24" t="s">
        <v>333</v>
      </c>
      <c r="E34" s="58">
        <f t="shared" si="0"/>
        <v>4510479</v>
      </c>
      <c r="F34" s="59">
        <v>4510479</v>
      </c>
      <c r="G34" s="60"/>
      <c r="H34" s="61"/>
      <c r="I34" s="61"/>
      <c r="J34" s="61"/>
      <c r="K34" s="62"/>
      <c r="L34" s="62"/>
      <c r="M34" s="62"/>
      <c r="N34" s="63"/>
    </row>
    <row r="35" spans="1:14" s="16" customFormat="1" x14ac:dyDescent="0.2">
      <c r="A35" s="21" t="s">
        <v>334</v>
      </c>
      <c r="B35" s="22" t="s">
        <v>213</v>
      </c>
      <c r="C35" s="23" t="s">
        <v>335</v>
      </c>
      <c r="D35" s="24" t="s">
        <v>336</v>
      </c>
      <c r="E35" s="58">
        <f t="shared" si="0"/>
        <v>12892097</v>
      </c>
      <c r="F35" s="59">
        <v>12892097</v>
      </c>
      <c r="G35" s="60"/>
      <c r="H35" s="61"/>
      <c r="I35" s="61"/>
      <c r="J35" s="61"/>
      <c r="K35" s="62"/>
      <c r="L35" s="62"/>
      <c r="M35" s="62"/>
      <c r="N35" s="63"/>
    </row>
    <row r="36" spans="1:14" s="16" customFormat="1" x14ac:dyDescent="0.2">
      <c r="A36" s="21" t="s">
        <v>78</v>
      </c>
      <c r="B36" s="22" t="s">
        <v>213</v>
      </c>
      <c r="C36" s="23" t="s">
        <v>337</v>
      </c>
      <c r="D36" s="24" t="s">
        <v>338</v>
      </c>
      <c r="E36" s="58">
        <f t="shared" si="0"/>
        <v>20858366</v>
      </c>
      <c r="F36" s="59">
        <v>20858366</v>
      </c>
      <c r="G36" s="60"/>
      <c r="H36" s="61"/>
      <c r="I36" s="61"/>
      <c r="J36" s="61"/>
      <c r="K36" s="62"/>
      <c r="L36" s="62"/>
      <c r="M36" s="62"/>
      <c r="N36" s="63"/>
    </row>
    <row r="37" spans="1:14" s="16" customFormat="1" x14ac:dyDescent="0.2">
      <c r="A37" s="21" t="s">
        <v>81</v>
      </c>
      <c r="B37" s="22" t="s">
        <v>213</v>
      </c>
      <c r="C37" s="23" t="s">
        <v>339</v>
      </c>
      <c r="D37" s="24" t="s">
        <v>340</v>
      </c>
      <c r="E37" s="58">
        <f t="shared" si="0"/>
        <v>6109125</v>
      </c>
      <c r="F37" s="59">
        <v>6109125</v>
      </c>
      <c r="G37" s="60"/>
      <c r="H37" s="61"/>
      <c r="I37" s="61"/>
      <c r="J37" s="61"/>
      <c r="K37" s="62"/>
      <c r="L37" s="62"/>
      <c r="M37" s="62"/>
      <c r="N37" s="63"/>
    </row>
    <row r="38" spans="1:14" s="16" customFormat="1" x14ac:dyDescent="0.2">
      <c r="A38" s="21" t="s">
        <v>341</v>
      </c>
      <c r="B38" s="22" t="s">
        <v>342</v>
      </c>
      <c r="C38" s="23" t="s">
        <v>343</v>
      </c>
      <c r="D38" s="24" t="s">
        <v>344</v>
      </c>
      <c r="E38" s="58">
        <f t="shared" si="0"/>
        <v>11336064</v>
      </c>
      <c r="F38" s="59">
        <v>11336064</v>
      </c>
      <c r="G38" s="60"/>
      <c r="H38" s="61"/>
      <c r="I38" s="61"/>
      <c r="J38" s="61"/>
      <c r="K38" s="62"/>
      <c r="L38" s="62"/>
      <c r="M38" s="62"/>
      <c r="N38" s="63"/>
    </row>
    <row r="39" spans="1:14" s="16" customFormat="1" x14ac:dyDescent="0.2">
      <c r="A39" s="21" t="s">
        <v>87</v>
      </c>
      <c r="B39" s="22" t="s">
        <v>345</v>
      </c>
      <c r="C39" s="23" t="s">
        <v>346</v>
      </c>
      <c r="D39" s="24" t="s">
        <v>347</v>
      </c>
      <c r="E39" s="58">
        <f t="shared" si="0"/>
        <v>3097504</v>
      </c>
      <c r="F39" s="59">
        <v>3097504</v>
      </c>
      <c r="G39" s="60"/>
      <c r="H39" s="61"/>
      <c r="I39" s="61"/>
      <c r="J39" s="61"/>
      <c r="K39" s="62"/>
      <c r="L39" s="62"/>
      <c r="M39" s="62"/>
      <c r="N39" s="63"/>
    </row>
    <row r="40" spans="1:14" s="16" customFormat="1" x14ac:dyDescent="0.2">
      <c r="A40" s="21" t="s">
        <v>90</v>
      </c>
      <c r="B40" s="22" t="s">
        <v>348</v>
      </c>
      <c r="C40" s="23" t="s">
        <v>349</v>
      </c>
      <c r="D40" s="24" t="s">
        <v>350</v>
      </c>
      <c r="E40" s="58">
        <f t="shared" si="0"/>
        <v>10795128</v>
      </c>
      <c r="F40" s="59">
        <v>10795128</v>
      </c>
      <c r="G40" s="60"/>
      <c r="H40" s="61"/>
      <c r="I40" s="61"/>
      <c r="J40" s="61"/>
      <c r="K40" s="62"/>
      <c r="L40" s="62"/>
      <c r="M40" s="62"/>
      <c r="N40" s="63"/>
    </row>
    <row r="41" spans="1:14" s="16" customFormat="1" x14ac:dyDescent="0.2">
      <c r="A41" s="21" t="s">
        <v>93</v>
      </c>
      <c r="B41" s="22" t="s">
        <v>351</v>
      </c>
      <c r="C41" s="23" t="s">
        <v>352</v>
      </c>
      <c r="D41" s="24" t="s">
        <v>353</v>
      </c>
      <c r="E41" s="58">
        <f t="shared" si="0"/>
        <v>20880524</v>
      </c>
      <c r="F41" s="59">
        <v>20880524</v>
      </c>
      <c r="G41" s="60"/>
      <c r="H41" s="61"/>
      <c r="I41" s="61"/>
      <c r="J41" s="61"/>
      <c r="K41" s="62"/>
      <c r="L41" s="62"/>
      <c r="M41" s="62"/>
      <c r="N41" s="63"/>
    </row>
    <row r="42" spans="1:14" s="16" customFormat="1" x14ac:dyDescent="0.2">
      <c r="A42" s="21" t="s">
        <v>96</v>
      </c>
      <c r="B42" s="22" t="s">
        <v>354</v>
      </c>
      <c r="C42" s="23" t="s">
        <v>355</v>
      </c>
      <c r="D42" s="24" t="s">
        <v>356</v>
      </c>
      <c r="E42" s="58">
        <f t="shared" si="0"/>
        <v>4509452</v>
      </c>
      <c r="F42" s="59">
        <v>4509452</v>
      </c>
      <c r="G42" s="60"/>
      <c r="H42" s="61"/>
      <c r="I42" s="61"/>
      <c r="J42" s="61"/>
      <c r="K42" s="62"/>
      <c r="L42" s="62"/>
      <c r="M42" s="62"/>
      <c r="N42" s="63"/>
    </row>
    <row r="43" spans="1:14" s="16" customFormat="1" x14ac:dyDescent="0.2">
      <c r="A43" s="21" t="s">
        <v>357</v>
      </c>
      <c r="B43" s="22" t="s">
        <v>358</v>
      </c>
      <c r="C43" s="23" t="s">
        <v>359</v>
      </c>
      <c r="D43" s="24" t="s">
        <v>360</v>
      </c>
      <c r="E43" s="58">
        <f t="shared" si="0"/>
        <v>2908256</v>
      </c>
      <c r="F43" s="59">
        <v>2908256</v>
      </c>
      <c r="G43" s="60"/>
      <c r="H43" s="61"/>
      <c r="I43" s="61"/>
      <c r="J43" s="61"/>
      <c r="K43" s="62"/>
      <c r="L43" s="62"/>
      <c r="M43" s="62"/>
      <c r="N43" s="63"/>
    </row>
    <row r="44" spans="1:14" s="16" customFormat="1" x14ac:dyDescent="0.2">
      <c r="A44" s="21" t="s">
        <v>99</v>
      </c>
      <c r="B44" s="22" t="s">
        <v>361</v>
      </c>
      <c r="C44" s="23" t="s">
        <v>362</v>
      </c>
      <c r="D44" s="24" t="s">
        <v>363</v>
      </c>
      <c r="E44" s="58">
        <f t="shared" si="0"/>
        <v>12479360</v>
      </c>
      <c r="F44" s="59">
        <v>12479360</v>
      </c>
      <c r="G44" s="60"/>
      <c r="H44" s="61"/>
      <c r="I44" s="61"/>
      <c r="J44" s="61"/>
      <c r="K44" s="62"/>
      <c r="L44" s="62"/>
      <c r="M44" s="62"/>
      <c r="N44" s="63"/>
    </row>
    <row r="45" spans="1:14" s="16" customFormat="1" x14ac:dyDescent="0.2">
      <c r="A45" s="21" t="s">
        <v>364</v>
      </c>
      <c r="B45" s="22" t="s">
        <v>365</v>
      </c>
      <c r="C45" s="23" t="s">
        <v>366</v>
      </c>
      <c r="D45" s="24" t="s">
        <v>367</v>
      </c>
      <c r="E45" s="58">
        <f t="shared" si="0"/>
        <v>4087799</v>
      </c>
      <c r="F45" s="59">
        <v>4087799</v>
      </c>
      <c r="G45" s="60"/>
      <c r="H45" s="61"/>
      <c r="I45" s="61"/>
      <c r="J45" s="61"/>
      <c r="K45" s="62"/>
      <c r="L45" s="62"/>
      <c r="M45" s="62"/>
      <c r="N45" s="63"/>
    </row>
    <row r="46" spans="1:14" s="16" customFormat="1" x14ac:dyDescent="0.2">
      <c r="A46" s="21" t="s">
        <v>368</v>
      </c>
      <c r="B46" s="22" t="s">
        <v>369</v>
      </c>
      <c r="C46" s="23" t="s">
        <v>370</v>
      </c>
      <c r="D46" s="24" t="s">
        <v>371</v>
      </c>
      <c r="E46" s="58">
        <f t="shared" si="0"/>
        <v>1902304</v>
      </c>
      <c r="F46" s="59">
        <v>1902304</v>
      </c>
      <c r="G46" s="60"/>
      <c r="H46" s="61"/>
      <c r="I46" s="61"/>
      <c r="J46" s="61"/>
      <c r="K46" s="62"/>
      <c r="L46" s="62"/>
      <c r="M46" s="62"/>
      <c r="N46" s="63"/>
    </row>
    <row r="47" spans="1:14" s="16" customFormat="1" x14ac:dyDescent="0.2">
      <c r="A47" s="21" t="s">
        <v>372</v>
      </c>
      <c r="B47" s="22" t="s">
        <v>369</v>
      </c>
      <c r="C47" s="23" t="s">
        <v>373</v>
      </c>
      <c r="D47" s="24" t="s">
        <v>374</v>
      </c>
      <c r="E47" s="58">
        <f t="shared" si="0"/>
        <v>2026363</v>
      </c>
      <c r="F47" s="59">
        <v>2026363</v>
      </c>
      <c r="G47" s="60"/>
      <c r="H47" s="61"/>
      <c r="I47" s="61"/>
      <c r="J47" s="61"/>
      <c r="K47" s="62"/>
      <c r="L47" s="62"/>
      <c r="M47" s="62"/>
      <c r="N47" s="63"/>
    </row>
    <row r="48" spans="1:14" s="16" customFormat="1" x14ac:dyDescent="0.2">
      <c r="A48" s="21" t="s">
        <v>102</v>
      </c>
      <c r="B48" s="22" t="s">
        <v>375</v>
      </c>
      <c r="C48" s="23" t="s">
        <v>376</v>
      </c>
      <c r="D48" s="24" t="s">
        <v>377</v>
      </c>
      <c r="E48" s="58">
        <f t="shared" si="0"/>
        <v>5555697</v>
      </c>
      <c r="F48" s="59">
        <v>5555697</v>
      </c>
      <c r="G48" s="60"/>
      <c r="H48" s="61"/>
      <c r="I48" s="61"/>
      <c r="J48" s="61"/>
      <c r="K48" s="62"/>
      <c r="L48" s="62"/>
      <c r="M48" s="62"/>
      <c r="N48" s="63"/>
    </row>
    <row r="49" spans="1:14" s="16" customFormat="1" x14ac:dyDescent="0.2">
      <c r="A49" s="21" t="s">
        <v>106</v>
      </c>
      <c r="B49" s="22" t="s">
        <v>378</v>
      </c>
      <c r="C49" s="23" t="s">
        <v>379</v>
      </c>
      <c r="D49" s="24" t="s">
        <v>380</v>
      </c>
      <c r="E49" s="58">
        <f t="shared" si="0"/>
        <v>7082775</v>
      </c>
      <c r="F49" s="59">
        <v>7082775</v>
      </c>
      <c r="G49" s="60"/>
      <c r="H49" s="61"/>
      <c r="I49" s="61"/>
      <c r="J49" s="61"/>
      <c r="K49" s="62"/>
      <c r="L49" s="62"/>
      <c r="M49" s="62"/>
      <c r="N49" s="63"/>
    </row>
    <row r="50" spans="1:14" s="16" customFormat="1" x14ac:dyDescent="0.2">
      <c r="A50" s="21" t="s">
        <v>109</v>
      </c>
      <c r="B50" s="22" t="s">
        <v>196</v>
      </c>
      <c r="C50" s="23" t="s">
        <v>381</v>
      </c>
      <c r="D50" s="24" t="s">
        <v>382</v>
      </c>
      <c r="E50" s="58">
        <f t="shared" si="0"/>
        <v>15082413</v>
      </c>
      <c r="F50" s="59">
        <v>15082413</v>
      </c>
      <c r="G50" s="60"/>
      <c r="H50" s="61"/>
      <c r="I50" s="61"/>
      <c r="J50" s="61"/>
      <c r="K50" s="62"/>
      <c r="L50" s="62"/>
      <c r="M50" s="62"/>
      <c r="N50" s="63"/>
    </row>
    <row r="51" spans="1:14" s="16" customFormat="1" x14ac:dyDescent="0.2">
      <c r="A51" s="21" t="s">
        <v>112</v>
      </c>
      <c r="B51" s="22" t="s">
        <v>383</v>
      </c>
      <c r="C51" s="23" t="s">
        <v>384</v>
      </c>
      <c r="D51" s="24" t="s">
        <v>385</v>
      </c>
      <c r="E51" s="58">
        <f t="shared" si="0"/>
        <v>8647191</v>
      </c>
      <c r="F51" s="59">
        <v>8647191</v>
      </c>
      <c r="G51" s="60"/>
      <c r="H51" s="61"/>
      <c r="I51" s="61"/>
      <c r="J51" s="61"/>
      <c r="K51" s="62"/>
      <c r="L51" s="62"/>
      <c r="M51" s="62"/>
      <c r="N51" s="63"/>
    </row>
    <row r="52" spans="1:14" s="16" customFormat="1" x14ac:dyDescent="0.2">
      <c r="A52" s="21" t="s">
        <v>386</v>
      </c>
      <c r="B52" s="22" t="s">
        <v>387</v>
      </c>
      <c r="C52" s="23" t="s">
        <v>388</v>
      </c>
      <c r="D52" s="24" t="s">
        <v>389</v>
      </c>
      <c r="E52" s="58">
        <f t="shared" si="0"/>
        <v>1310039</v>
      </c>
      <c r="F52" s="59">
        <v>1310039</v>
      </c>
      <c r="G52" s="60"/>
      <c r="H52" s="61"/>
      <c r="I52" s="61"/>
      <c r="J52" s="61"/>
      <c r="K52" s="62"/>
      <c r="L52" s="62"/>
      <c r="M52" s="62"/>
      <c r="N52" s="63"/>
    </row>
    <row r="53" spans="1:14" s="16" customFormat="1" x14ac:dyDescent="0.2">
      <c r="A53" s="21" t="s">
        <v>120</v>
      </c>
      <c r="B53" s="22" t="s">
        <v>390</v>
      </c>
      <c r="C53" s="23" t="s">
        <v>391</v>
      </c>
      <c r="D53" s="24" t="s">
        <v>392</v>
      </c>
      <c r="E53" s="58">
        <f t="shared" si="0"/>
        <v>2361356</v>
      </c>
      <c r="F53" s="59">
        <v>2361356</v>
      </c>
      <c r="G53" s="60"/>
      <c r="H53" s="61"/>
      <c r="I53" s="61"/>
      <c r="J53" s="61"/>
      <c r="K53" s="62"/>
      <c r="L53" s="62"/>
      <c r="M53" s="62"/>
      <c r="N53" s="63"/>
    </row>
    <row r="54" spans="1:14" s="16" customFormat="1" x14ac:dyDescent="0.2">
      <c r="A54" s="21" t="s">
        <v>393</v>
      </c>
      <c r="B54" s="22" t="s">
        <v>200</v>
      </c>
      <c r="C54" s="23" t="s">
        <v>394</v>
      </c>
      <c r="D54" s="24" t="s">
        <v>395</v>
      </c>
      <c r="E54" s="58">
        <f t="shared" si="0"/>
        <v>33696778</v>
      </c>
      <c r="F54" s="59">
        <v>33696778</v>
      </c>
      <c r="G54" s="60"/>
      <c r="H54" s="61"/>
      <c r="I54" s="61"/>
      <c r="J54" s="61"/>
      <c r="K54" s="62"/>
      <c r="L54" s="62"/>
      <c r="M54" s="62"/>
      <c r="N54" s="63"/>
    </row>
    <row r="55" spans="1:14" s="16" customFormat="1" x14ac:dyDescent="0.2">
      <c r="A55" s="21" t="s">
        <v>396</v>
      </c>
      <c r="B55" s="22" t="s">
        <v>200</v>
      </c>
      <c r="C55" s="23" t="s">
        <v>397</v>
      </c>
      <c r="D55" s="24" t="s">
        <v>398</v>
      </c>
      <c r="E55" s="58">
        <f t="shared" si="0"/>
        <v>30094306</v>
      </c>
      <c r="F55" s="59">
        <v>30094306</v>
      </c>
      <c r="G55" s="60"/>
      <c r="H55" s="61"/>
      <c r="I55" s="61"/>
      <c r="J55" s="61"/>
      <c r="K55" s="62"/>
      <c r="L55" s="62"/>
      <c r="M55" s="62"/>
      <c r="N55" s="63"/>
    </row>
    <row r="56" spans="1:14" s="16" customFormat="1" x14ac:dyDescent="0.2">
      <c r="A56" s="21" t="s">
        <v>399</v>
      </c>
      <c r="B56" s="22" t="s">
        <v>200</v>
      </c>
      <c r="C56" s="23" t="s">
        <v>400</v>
      </c>
      <c r="D56" s="24" t="s">
        <v>401</v>
      </c>
      <c r="E56" s="58">
        <f t="shared" si="0"/>
        <v>8321416</v>
      </c>
      <c r="F56" s="59">
        <v>8321416</v>
      </c>
      <c r="G56" s="60"/>
      <c r="H56" s="61"/>
      <c r="I56" s="61"/>
      <c r="J56" s="61"/>
      <c r="K56" s="62"/>
      <c r="L56" s="62"/>
      <c r="M56" s="62"/>
      <c r="N56" s="63"/>
    </row>
    <row r="57" spans="1:14" s="16" customFormat="1" x14ac:dyDescent="0.2">
      <c r="A57" s="21" t="s">
        <v>402</v>
      </c>
      <c r="B57" s="22" t="s">
        <v>200</v>
      </c>
      <c r="C57" s="23" t="s">
        <v>403</v>
      </c>
      <c r="D57" s="24" t="s">
        <v>404</v>
      </c>
      <c r="E57" s="58">
        <f t="shared" si="0"/>
        <v>6672620</v>
      </c>
      <c r="F57" s="59">
        <v>6672620</v>
      </c>
      <c r="G57" s="60"/>
      <c r="H57" s="61"/>
      <c r="I57" s="61"/>
      <c r="J57" s="61"/>
      <c r="K57" s="62"/>
      <c r="L57" s="62"/>
      <c r="M57" s="62"/>
      <c r="N57" s="63"/>
    </row>
    <row r="58" spans="1:14" s="16" customFormat="1" x14ac:dyDescent="0.2">
      <c r="A58" s="21" t="s">
        <v>405</v>
      </c>
      <c r="B58" s="22" t="s">
        <v>200</v>
      </c>
      <c r="C58" s="23" t="s">
        <v>406</v>
      </c>
      <c r="D58" s="24" t="s">
        <v>407</v>
      </c>
      <c r="E58" s="58">
        <f t="shared" si="0"/>
        <v>799770</v>
      </c>
      <c r="F58" s="59">
        <v>799770</v>
      </c>
      <c r="G58" s="60"/>
      <c r="H58" s="61"/>
      <c r="I58" s="61"/>
      <c r="J58" s="61"/>
      <c r="K58" s="62"/>
      <c r="L58" s="62"/>
      <c r="M58" s="62"/>
      <c r="N58" s="63"/>
    </row>
    <row r="59" spans="1:14" s="16" customFormat="1" x14ac:dyDescent="0.2">
      <c r="A59" s="21" t="s">
        <v>123</v>
      </c>
      <c r="B59" s="22" t="s">
        <v>408</v>
      </c>
      <c r="C59" s="23" t="s">
        <v>409</v>
      </c>
      <c r="D59" s="24" t="s">
        <v>410</v>
      </c>
      <c r="E59" s="58">
        <f t="shared" si="0"/>
        <v>8479143</v>
      </c>
      <c r="F59" s="59">
        <v>8479143</v>
      </c>
      <c r="G59" s="60"/>
      <c r="H59" s="61"/>
      <c r="I59" s="61"/>
      <c r="J59" s="61"/>
      <c r="K59" s="62"/>
      <c r="L59" s="62"/>
      <c r="M59" s="62"/>
      <c r="N59" s="63"/>
    </row>
    <row r="60" spans="1:14" s="16" customFormat="1" x14ac:dyDescent="0.2">
      <c r="A60" s="21" t="s">
        <v>411</v>
      </c>
      <c r="B60" s="22" t="s">
        <v>412</v>
      </c>
      <c r="C60" s="23" t="s">
        <v>413</v>
      </c>
      <c r="D60" s="24" t="s">
        <v>414</v>
      </c>
      <c r="E60" s="58">
        <f t="shared" si="0"/>
        <v>3510647</v>
      </c>
      <c r="F60" s="59">
        <v>3510647</v>
      </c>
      <c r="G60" s="60"/>
      <c r="H60" s="61"/>
      <c r="I60" s="61"/>
      <c r="J60" s="61"/>
      <c r="K60" s="62"/>
      <c r="L60" s="62"/>
      <c r="M60" s="62"/>
      <c r="N60" s="63"/>
    </row>
    <row r="61" spans="1:14" s="16" customFormat="1" x14ac:dyDescent="0.2">
      <c r="A61" s="21" t="s">
        <v>415</v>
      </c>
      <c r="B61" s="22" t="s">
        <v>416</v>
      </c>
      <c r="C61" s="23" t="s">
        <v>417</v>
      </c>
      <c r="D61" s="24" t="s">
        <v>418</v>
      </c>
      <c r="E61" s="58">
        <f t="shared" si="0"/>
        <v>2894881</v>
      </c>
      <c r="F61" s="59">
        <v>2894881</v>
      </c>
      <c r="G61" s="60"/>
      <c r="H61" s="61"/>
      <c r="I61" s="61"/>
      <c r="J61" s="61"/>
      <c r="K61" s="62"/>
      <c r="L61" s="62"/>
      <c r="M61" s="62"/>
      <c r="N61" s="63"/>
    </row>
    <row r="62" spans="1:14" s="16" customFormat="1" x14ac:dyDescent="0.2">
      <c r="A62" s="21" t="s">
        <v>126</v>
      </c>
      <c r="B62" s="22" t="s">
        <v>416</v>
      </c>
      <c r="C62" s="23" t="s">
        <v>419</v>
      </c>
      <c r="D62" s="24" t="s">
        <v>420</v>
      </c>
      <c r="E62" s="58">
        <f t="shared" si="0"/>
        <v>1195279</v>
      </c>
      <c r="F62" s="59">
        <v>1195279</v>
      </c>
      <c r="G62" s="60"/>
      <c r="H62" s="61"/>
      <c r="I62" s="61"/>
      <c r="J62" s="61"/>
      <c r="K62" s="62"/>
      <c r="L62" s="62"/>
      <c r="M62" s="62"/>
      <c r="N62" s="63"/>
    </row>
    <row r="63" spans="1:14" x14ac:dyDescent="0.2">
      <c r="A63" s="21" t="s">
        <v>130</v>
      </c>
      <c r="B63" s="22" t="s">
        <v>200</v>
      </c>
      <c r="C63" s="23" t="s">
        <v>421</v>
      </c>
      <c r="D63" s="24" t="s">
        <v>422</v>
      </c>
      <c r="E63" s="58">
        <f t="shared" si="0"/>
        <v>9476273</v>
      </c>
      <c r="F63" s="59">
        <v>9476273</v>
      </c>
      <c r="G63" s="60"/>
      <c r="H63" s="61"/>
      <c r="I63" s="61"/>
      <c r="J63" s="61"/>
      <c r="K63" s="62"/>
      <c r="L63" s="62"/>
      <c r="M63" s="62"/>
      <c r="N63" s="63"/>
    </row>
    <row r="64" spans="1:14" s="16" customFormat="1" x14ac:dyDescent="0.2">
      <c r="A64" s="21" t="s">
        <v>133</v>
      </c>
      <c r="B64" s="22" t="s">
        <v>103</v>
      </c>
      <c r="C64" s="23" t="s">
        <v>423</v>
      </c>
      <c r="D64" s="24" t="s">
        <v>424</v>
      </c>
      <c r="E64" s="58">
        <f t="shared" si="0"/>
        <v>1318402</v>
      </c>
      <c r="F64" s="59">
        <v>1318402</v>
      </c>
      <c r="G64" s="60"/>
      <c r="H64" s="61"/>
      <c r="I64" s="61"/>
      <c r="J64" s="61"/>
      <c r="K64" s="62"/>
      <c r="L64" s="62"/>
      <c r="M64" s="62"/>
      <c r="N64" s="63"/>
    </row>
    <row r="65" spans="1:14" s="16" customFormat="1" x14ac:dyDescent="0.2">
      <c r="A65" s="21" t="s">
        <v>137</v>
      </c>
      <c r="B65" s="22" t="s">
        <v>103</v>
      </c>
      <c r="C65" s="23" t="s">
        <v>425</v>
      </c>
      <c r="D65" s="24" t="s">
        <v>426</v>
      </c>
      <c r="E65" s="58">
        <f t="shared" si="0"/>
        <v>43334786</v>
      </c>
      <c r="F65" s="59">
        <v>43334786</v>
      </c>
      <c r="G65" s="60"/>
      <c r="H65" s="61"/>
      <c r="I65" s="61"/>
      <c r="J65" s="61"/>
      <c r="K65" s="62"/>
      <c r="L65" s="62"/>
      <c r="M65" s="62"/>
      <c r="N65" s="63"/>
    </row>
    <row r="66" spans="1:14" s="16" customFormat="1" x14ac:dyDescent="0.2">
      <c r="A66" s="21" t="s">
        <v>140</v>
      </c>
      <c r="B66" s="22" t="s">
        <v>103</v>
      </c>
      <c r="C66" s="23" t="s">
        <v>427</v>
      </c>
      <c r="D66" s="24" t="s">
        <v>428</v>
      </c>
      <c r="E66" s="58">
        <f t="shared" si="0"/>
        <v>41181492</v>
      </c>
      <c r="F66" s="59">
        <v>41181492</v>
      </c>
      <c r="G66" s="60"/>
      <c r="H66" s="61"/>
      <c r="I66" s="61"/>
      <c r="J66" s="61"/>
      <c r="K66" s="62"/>
      <c r="L66" s="62"/>
      <c r="M66" s="62"/>
      <c r="N66" s="63"/>
    </row>
    <row r="67" spans="1:14" s="16" customFormat="1" x14ac:dyDescent="0.2">
      <c r="A67" s="21" t="s">
        <v>143</v>
      </c>
      <c r="B67" s="22" t="s">
        <v>103</v>
      </c>
      <c r="C67" s="23" t="s">
        <v>429</v>
      </c>
      <c r="D67" s="24" t="s">
        <v>430</v>
      </c>
      <c r="E67" s="58">
        <f t="shared" si="0"/>
        <v>13168112</v>
      </c>
      <c r="F67" s="59">
        <v>13168112</v>
      </c>
      <c r="G67" s="60"/>
      <c r="H67" s="61"/>
      <c r="I67" s="61"/>
      <c r="J67" s="61"/>
      <c r="K67" s="62"/>
      <c r="L67" s="62"/>
      <c r="M67" s="62"/>
      <c r="N67" s="63"/>
    </row>
    <row r="68" spans="1:14" s="16" customFormat="1" x14ac:dyDescent="0.2">
      <c r="A68" s="21" t="s">
        <v>146</v>
      </c>
      <c r="B68" s="22" t="s">
        <v>103</v>
      </c>
      <c r="C68" s="23" t="s">
        <v>431</v>
      </c>
      <c r="D68" s="24" t="s">
        <v>432</v>
      </c>
      <c r="E68" s="58">
        <f t="shared" si="0"/>
        <v>4333311</v>
      </c>
      <c r="F68" s="59">
        <v>4333311</v>
      </c>
      <c r="G68" s="60"/>
      <c r="H68" s="61"/>
      <c r="I68" s="61"/>
      <c r="J68" s="61"/>
      <c r="K68" s="62"/>
      <c r="L68" s="62"/>
      <c r="M68" s="62"/>
      <c r="N68" s="63"/>
    </row>
    <row r="69" spans="1:14" s="16" customFormat="1" x14ac:dyDescent="0.2">
      <c r="A69" s="21" t="s">
        <v>433</v>
      </c>
      <c r="B69" s="22" t="s">
        <v>103</v>
      </c>
      <c r="C69" s="23" t="s">
        <v>434</v>
      </c>
      <c r="D69" s="24" t="s">
        <v>435</v>
      </c>
      <c r="E69" s="58">
        <f t="shared" ref="E69:E132" si="1">SUM(F69:N69)</f>
        <v>13399925</v>
      </c>
      <c r="F69" s="59">
        <v>13399925</v>
      </c>
      <c r="G69" s="60"/>
      <c r="H69" s="61"/>
      <c r="I69" s="61"/>
      <c r="J69" s="61"/>
      <c r="K69" s="62"/>
      <c r="L69" s="62"/>
      <c r="M69" s="62"/>
      <c r="N69" s="63"/>
    </row>
    <row r="70" spans="1:14" s="16" customFormat="1" x14ac:dyDescent="0.2">
      <c r="A70" s="21" t="s">
        <v>436</v>
      </c>
      <c r="B70" s="22" t="s">
        <v>437</v>
      </c>
      <c r="C70" s="23" t="s">
        <v>438</v>
      </c>
      <c r="D70" s="24" t="s">
        <v>439</v>
      </c>
      <c r="E70" s="58">
        <f t="shared" si="1"/>
        <v>1232027</v>
      </c>
      <c r="F70" s="59">
        <v>1232027</v>
      </c>
      <c r="G70" s="60"/>
      <c r="H70" s="61"/>
      <c r="I70" s="61"/>
      <c r="J70" s="61"/>
      <c r="K70" s="62"/>
      <c r="L70" s="62"/>
      <c r="M70" s="62"/>
      <c r="N70" s="63"/>
    </row>
    <row r="71" spans="1:14" s="16" customFormat="1" x14ac:dyDescent="0.2">
      <c r="A71" s="21" t="s">
        <v>149</v>
      </c>
      <c r="B71" s="22" t="s">
        <v>440</v>
      </c>
      <c r="C71" s="23" t="s">
        <v>441</v>
      </c>
      <c r="D71" s="24" t="s">
        <v>442</v>
      </c>
      <c r="E71" s="58">
        <f t="shared" si="1"/>
        <v>10188890</v>
      </c>
      <c r="F71" s="59">
        <v>10188890</v>
      </c>
      <c r="G71" s="60"/>
      <c r="H71" s="61"/>
      <c r="I71" s="61"/>
      <c r="J71" s="61"/>
      <c r="K71" s="62"/>
      <c r="L71" s="62"/>
      <c r="M71" s="62"/>
      <c r="N71" s="63"/>
    </row>
    <row r="72" spans="1:14" s="16" customFormat="1" x14ac:dyDescent="0.2">
      <c r="A72" s="21" t="s">
        <v>153</v>
      </c>
      <c r="B72" s="22" t="s">
        <v>443</v>
      </c>
      <c r="C72" s="23" t="s">
        <v>444</v>
      </c>
      <c r="D72" s="24" t="s">
        <v>445</v>
      </c>
      <c r="E72" s="58">
        <f t="shared" si="1"/>
        <v>1216270</v>
      </c>
      <c r="F72" s="59">
        <v>1216270</v>
      </c>
      <c r="G72" s="60"/>
      <c r="H72" s="61"/>
      <c r="I72" s="61"/>
      <c r="J72" s="61"/>
      <c r="K72" s="62"/>
      <c r="L72" s="62"/>
      <c r="M72" s="62"/>
      <c r="N72" s="63"/>
    </row>
    <row r="73" spans="1:14" s="16" customFormat="1" x14ac:dyDescent="0.2">
      <c r="A73" s="21" t="s">
        <v>446</v>
      </c>
      <c r="B73" s="22" t="s">
        <v>447</v>
      </c>
      <c r="C73" s="23" t="s">
        <v>448</v>
      </c>
      <c r="D73" s="24" t="s">
        <v>449</v>
      </c>
      <c r="E73" s="58">
        <f t="shared" si="1"/>
        <v>4335713</v>
      </c>
      <c r="F73" s="59">
        <v>4335713</v>
      </c>
      <c r="G73" s="60"/>
      <c r="H73" s="61"/>
      <c r="I73" s="61"/>
      <c r="J73" s="61"/>
      <c r="K73" s="62"/>
      <c r="L73" s="62"/>
      <c r="M73" s="62"/>
      <c r="N73" s="63"/>
    </row>
    <row r="74" spans="1:14" s="16" customFormat="1" x14ac:dyDescent="0.2">
      <c r="A74" s="21" t="s">
        <v>160</v>
      </c>
      <c r="B74" s="22" t="s">
        <v>450</v>
      </c>
      <c r="C74" s="23" t="s">
        <v>451</v>
      </c>
      <c r="D74" s="24" t="s">
        <v>452</v>
      </c>
      <c r="E74" s="58">
        <f t="shared" si="1"/>
        <v>7049306</v>
      </c>
      <c r="F74" s="59">
        <v>7049306</v>
      </c>
      <c r="G74" s="60"/>
      <c r="H74" s="61"/>
      <c r="I74" s="61"/>
      <c r="J74" s="61"/>
      <c r="K74" s="62"/>
      <c r="L74" s="62"/>
      <c r="M74" s="62"/>
      <c r="N74" s="63"/>
    </row>
    <row r="75" spans="1:14" s="16" customFormat="1" x14ac:dyDescent="0.2">
      <c r="A75" s="21" t="s">
        <v>163</v>
      </c>
      <c r="B75" s="22" t="s">
        <v>450</v>
      </c>
      <c r="C75" s="23" t="s">
        <v>453</v>
      </c>
      <c r="D75" s="24" t="s">
        <v>454</v>
      </c>
      <c r="E75" s="58">
        <f t="shared" si="1"/>
        <v>2624086</v>
      </c>
      <c r="F75" s="59">
        <v>2624086</v>
      </c>
      <c r="G75" s="60"/>
      <c r="H75" s="61"/>
      <c r="I75" s="61"/>
      <c r="J75" s="61"/>
      <c r="K75" s="62"/>
      <c r="L75" s="62"/>
      <c r="M75" s="62"/>
      <c r="N75" s="63"/>
    </row>
    <row r="76" spans="1:14" s="16" customFormat="1" x14ac:dyDescent="0.2">
      <c r="A76" s="21" t="s">
        <v>166</v>
      </c>
      <c r="B76" s="22" t="s">
        <v>455</v>
      </c>
      <c r="C76" s="23" t="s">
        <v>456</v>
      </c>
      <c r="D76" s="24" t="s">
        <v>457</v>
      </c>
      <c r="E76" s="58">
        <f t="shared" si="1"/>
        <v>3891179</v>
      </c>
      <c r="F76" s="59">
        <v>3891179</v>
      </c>
      <c r="G76" s="60"/>
      <c r="H76" s="61"/>
      <c r="I76" s="61"/>
      <c r="J76" s="61"/>
      <c r="K76" s="62"/>
      <c r="L76" s="62"/>
      <c r="M76" s="62"/>
      <c r="N76" s="63"/>
    </row>
    <row r="77" spans="1:14" s="16" customFormat="1" x14ac:dyDescent="0.2">
      <c r="A77" s="21" t="s">
        <v>458</v>
      </c>
      <c r="B77" s="22" t="s">
        <v>459</v>
      </c>
      <c r="C77" s="23" t="s">
        <v>460</v>
      </c>
      <c r="D77" s="24" t="s">
        <v>461</v>
      </c>
      <c r="E77" s="58">
        <f t="shared" si="1"/>
        <v>1006128</v>
      </c>
      <c r="F77" s="59">
        <v>1006128</v>
      </c>
      <c r="G77" s="60"/>
      <c r="H77" s="61"/>
      <c r="I77" s="61"/>
      <c r="J77" s="61"/>
      <c r="K77" s="62"/>
      <c r="L77" s="62"/>
      <c r="M77" s="62"/>
      <c r="N77" s="63"/>
    </row>
    <row r="78" spans="1:14" s="16" customFormat="1" x14ac:dyDescent="0.2">
      <c r="A78" s="21" t="s">
        <v>170</v>
      </c>
      <c r="B78" s="22" t="s">
        <v>462</v>
      </c>
      <c r="C78" s="23" t="s">
        <v>463</v>
      </c>
      <c r="D78" s="24" t="s">
        <v>464</v>
      </c>
      <c r="E78" s="58">
        <f t="shared" si="1"/>
        <v>27888651</v>
      </c>
      <c r="F78" s="59">
        <v>27888651</v>
      </c>
      <c r="G78" s="60"/>
      <c r="H78" s="61"/>
      <c r="I78" s="61"/>
      <c r="J78" s="61"/>
      <c r="K78" s="62"/>
      <c r="L78" s="62"/>
      <c r="M78" s="62"/>
      <c r="N78" s="63"/>
    </row>
    <row r="79" spans="1:14" s="16" customFormat="1" x14ac:dyDescent="0.2">
      <c r="A79" s="21" t="s">
        <v>173</v>
      </c>
      <c r="B79" s="22" t="s">
        <v>462</v>
      </c>
      <c r="C79" s="23" t="s">
        <v>465</v>
      </c>
      <c r="D79" s="24" t="s">
        <v>466</v>
      </c>
      <c r="E79" s="58">
        <f t="shared" si="1"/>
        <v>3095946</v>
      </c>
      <c r="F79" s="59">
        <v>3095946</v>
      </c>
      <c r="G79" s="60"/>
      <c r="H79" s="61"/>
      <c r="I79" s="61"/>
      <c r="J79" s="61"/>
      <c r="K79" s="62"/>
      <c r="L79" s="62"/>
      <c r="M79" s="62"/>
      <c r="N79" s="63"/>
    </row>
    <row r="80" spans="1:14" s="16" customFormat="1" x14ac:dyDescent="0.2">
      <c r="A80" s="21" t="s">
        <v>176</v>
      </c>
      <c r="B80" s="22" t="s">
        <v>462</v>
      </c>
      <c r="C80" s="23" t="s">
        <v>467</v>
      </c>
      <c r="D80" s="24" t="s">
        <v>468</v>
      </c>
      <c r="E80" s="58">
        <f t="shared" si="1"/>
        <v>3308693</v>
      </c>
      <c r="F80" s="59">
        <v>3308693</v>
      </c>
      <c r="G80" s="60"/>
      <c r="H80" s="61"/>
      <c r="I80" s="61"/>
      <c r="J80" s="61"/>
      <c r="K80" s="62"/>
      <c r="L80" s="62"/>
      <c r="M80" s="62"/>
      <c r="N80" s="63"/>
    </row>
    <row r="81" spans="1:14" s="16" customFormat="1" x14ac:dyDescent="0.2">
      <c r="A81" s="21" t="s">
        <v>179</v>
      </c>
      <c r="B81" s="22" t="s">
        <v>462</v>
      </c>
      <c r="C81" s="23" t="s">
        <v>469</v>
      </c>
      <c r="D81" s="24" t="s">
        <v>470</v>
      </c>
      <c r="E81" s="58">
        <f t="shared" si="1"/>
        <v>6319032</v>
      </c>
      <c r="F81" s="59">
        <v>6319032</v>
      </c>
      <c r="G81" s="60"/>
      <c r="H81" s="61"/>
      <c r="I81" s="61"/>
      <c r="J81" s="61"/>
      <c r="K81" s="62"/>
      <c r="L81" s="62"/>
      <c r="M81" s="62"/>
      <c r="N81" s="63"/>
    </row>
    <row r="82" spans="1:14" s="16" customFormat="1" x14ac:dyDescent="0.2">
      <c r="A82" s="21" t="s">
        <v>182</v>
      </c>
      <c r="B82" s="22" t="s">
        <v>462</v>
      </c>
      <c r="C82" s="23" t="s">
        <v>471</v>
      </c>
      <c r="D82" s="24" t="s">
        <v>472</v>
      </c>
      <c r="E82" s="58">
        <f t="shared" si="1"/>
        <v>5066852</v>
      </c>
      <c r="F82" s="59">
        <v>5066852</v>
      </c>
      <c r="G82" s="60"/>
      <c r="H82" s="61"/>
      <c r="I82" s="61"/>
      <c r="J82" s="61"/>
      <c r="K82" s="62"/>
      <c r="L82" s="62"/>
      <c r="M82" s="62"/>
      <c r="N82" s="63"/>
    </row>
    <row r="83" spans="1:14" s="16" customFormat="1" x14ac:dyDescent="0.2">
      <c r="A83" s="21" t="s">
        <v>185</v>
      </c>
      <c r="B83" s="22" t="s">
        <v>473</v>
      </c>
      <c r="C83" s="23" t="s">
        <v>474</v>
      </c>
      <c r="D83" s="24" t="s">
        <v>475</v>
      </c>
      <c r="E83" s="58">
        <f t="shared" si="1"/>
        <v>17289407</v>
      </c>
      <c r="F83" s="59">
        <v>17289407</v>
      </c>
      <c r="G83" s="60"/>
      <c r="H83" s="61"/>
      <c r="I83" s="61"/>
      <c r="J83" s="61"/>
      <c r="K83" s="62"/>
      <c r="L83" s="62"/>
      <c r="M83" s="62"/>
      <c r="N83" s="63"/>
    </row>
    <row r="84" spans="1:14" s="16" customFormat="1" x14ac:dyDescent="0.2">
      <c r="A84" s="21" t="s">
        <v>476</v>
      </c>
      <c r="B84" s="22" t="s">
        <v>477</v>
      </c>
      <c r="C84" s="23" t="s">
        <v>478</v>
      </c>
      <c r="D84" s="24" t="s">
        <v>479</v>
      </c>
      <c r="E84" s="58">
        <f t="shared" si="1"/>
        <v>11894495</v>
      </c>
      <c r="F84" s="59">
        <v>11894495</v>
      </c>
      <c r="G84" s="60"/>
      <c r="H84" s="61"/>
      <c r="I84" s="61"/>
      <c r="J84" s="61"/>
      <c r="K84" s="62"/>
      <c r="L84" s="62"/>
      <c r="M84" s="62"/>
      <c r="N84" s="63"/>
    </row>
    <row r="85" spans="1:14" s="16" customFormat="1" x14ac:dyDescent="0.2">
      <c r="A85" s="21" t="s">
        <v>480</v>
      </c>
      <c r="B85" s="22" t="s">
        <v>477</v>
      </c>
      <c r="C85" s="23" t="s">
        <v>481</v>
      </c>
      <c r="D85" s="24" t="s">
        <v>482</v>
      </c>
      <c r="E85" s="58">
        <f t="shared" si="1"/>
        <v>4649787</v>
      </c>
      <c r="F85" s="59">
        <v>4649787</v>
      </c>
      <c r="G85" s="60"/>
      <c r="H85" s="61"/>
      <c r="I85" s="61"/>
      <c r="J85" s="61"/>
      <c r="K85" s="62"/>
      <c r="L85" s="62"/>
      <c r="M85" s="62"/>
      <c r="N85" s="63"/>
    </row>
    <row r="86" spans="1:14" s="16" customFormat="1" x14ac:dyDescent="0.2">
      <c r="A86" s="21" t="s">
        <v>483</v>
      </c>
      <c r="B86" s="22" t="s">
        <v>484</v>
      </c>
      <c r="C86" s="23" t="s">
        <v>485</v>
      </c>
      <c r="D86" s="24" t="s">
        <v>486</v>
      </c>
      <c r="E86" s="58">
        <f t="shared" si="1"/>
        <v>4511572</v>
      </c>
      <c r="F86" s="59">
        <v>4511572</v>
      </c>
      <c r="G86" s="60"/>
      <c r="H86" s="61"/>
      <c r="I86" s="61"/>
      <c r="J86" s="61"/>
      <c r="K86" s="62"/>
      <c r="L86" s="62"/>
      <c r="M86" s="62"/>
      <c r="N86" s="63"/>
    </row>
    <row r="87" spans="1:14" s="16" customFormat="1" x14ac:dyDescent="0.2">
      <c r="A87" s="21" t="s">
        <v>487</v>
      </c>
      <c r="B87" s="22" t="s">
        <v>484</v>
      </c>
      <c r="C87" s="23" t="s">
        <v>488</v>
      </c>
      <c r="D87" s="24" t="s">
        <v>489</v>
      </c>
      <c r="E87" s="58">
        <f t="shared" si="1"/>
        <v>2455089</v>
      </c>
      <c r="F87" s="59">
        <v>2455089</v>
      </c>
      <c r="G87" s="60"/>
      <c r="H87" s="61"/>
      <c r="I87" s="61"/>
      <c r="J87" s="61"/>
      <c r="K87" s="62"/>
      <c r="L87" s="62"/>
      <c r="M87" s="62"/>
      <c r="N87" s="63"/>
    </row>
    <row r="88" spans="1:14" s="16" customFormat="1" x14ac:dyDescent="0.2">
      <c r="A88" s="21" t="s">
        <v>490</v>
      </c>
      <c r="B88" s="22" t="s">
        <v>491</v>
      </c>
      <c r="C88" s="23" t="s">
        <v>492</v>
      </c>
      <c r="D88" s="24" t="s">
        <v>493</v>
      </c>
      <c r="E88" s="58">
        <f t="shared" si="1"/>
        <v>1473587</v>
      </c>
      <c r="F88" s="59">
        <v>1473587</v>
      </c>
      <c r="G88" s="60"/>
      <c r="H88" s="61"/>
      <c r="I88" s="61"/>
      <c r="J88" s="61"/>
      <c r="K88" s="62"/>
      <c r="L88" s="62"/>
      <c r="M88" s="62"/>
      <c r="N88" s="63"/>
    </row>
    <row r="89" spans="1:14" s="16" customFormat="1" x14ac:dyDescent="0.2">
      <c r="A89" s="21" t="s">
        <v>494</v>
      </c>
      <c r="B89" s="22" t="s">
        <v>495</v>
      </c>
      <c r="C89" s="23" t="s">
        <v>496</v>
      </c>
      <c r="D89" s="24" t="s">
        <v>497</v>
      </c>
      <c r="E89" s="58">
        <f t="shared" si="1"/>
        <v>3311759</v>
      </c>
      <c r="F89" s="59">
        <v>3311759</v>
      </c>
      <c r="G89" s="60"/>
      <c r="H89" s="61"/>
      <c r="I89" s="61"/>
      <c r="J89" s="61"/>
      <c r="K89" s="62"/>
      <c r="L89" s="62"/>
      <c r="M89" s="62"/>
      <c r="N89" s="63"/>
    </row>
    <row r="90" spans="1:14" s="16" customFormat="1" x14ac:dyDescent="0.2">
      <c r="A90" s="21" t="s">
        <v>498</v>
      </c>
      <c r="B90" s="22" t="s">
        <v>499</v>
      </c>
      <c r="C90" s="23" t="s">
        <v>500</v>
      </c>
      <c r="D90" s="24" t="s">
        <v>501</v>
      </c>
      <c r="E90" s="58">
        <f t="shared" si="1"/>
        <v>9763776</v>
      </c>
      <c r="F90" s="59">
        <v>9763776</v>
      </c>
      <c r="G90" s="60"/>
      <c r="H90" s="61"/>
      <c r="I90" s="61"/>
      <c r="J90" s="61"/>
      <c r="K90" s="62"/>
      <c r="L90" s="62"/>
      <c r="M90" s="62"/>
      <c r="N90" s="63"/>
    </row>
    <row r="91" spans="1:14" s="16" customFormat="1" x14ac:dyDescent="0.2">
      <c r="A91" s="21" t="s">
        <v>188</v>
      </c>
      <c r="B91" s="22" t="s">
        <v>499</v>
      </c>
      <c r="C91" s="23" t="s">
        <v>502</v>
      </c>
      <c r="D91" s="24" t="s">
        <v>503</v>
      </c>
      <c r="E91" s="58">
        <f t="shared" si="1"/>
        <v>2091756</v>
      </c>
      <c r="F91" s="59">
        <v>2091756</v>
      </c>
      <c r="G91" s="60"/>
      <c r="H91" s="61"/>
      <c r="I91" s="61"/>
      <c r="J91" s="61"/>
      <c r="K91" s="62"/>
      <c r="L91" s="62"/>
      <c r="M91" s="62"/>
      <c r="N91" s="63"/>
    </row>
    <row r="92" spans="1:14" s="16" customFormat="1" x14ac:dyDescent="0.2">
      <c r="A92" s="21" t="s">
        <v>192</v>
      </c>
      <c r="B92" s="22" t="s">
        <v>504</v>
      </c>
      <c r="C92" s="23" t="s">
        <v>505</v>
      </c>
      <c r="D92" s="24" t="s">
        <v>506</v>
      </c>
      <c r="E92" s="58">
        <f t="shared" si="1"/>
        <v>1125597</v>
      </c>
      <c r="F92" s="59">
        <v>1125597</v>
      </c>
      <c r="G92" s="60"/>
      <c r="H92" s="61"/>
      <c r="I92" s="61"/>
      <c r="J92" s="61"/>
      <c r="K92" s="62"/>
      <c r="L92" s="62"/>
      <c r="M92" s="62"/>
      <c r="N92" s="63"/>
    </row>
    <row r="93" spans="1:14" s="16" customFormat="1" x14ac:dyDescent="0.2">
      <c r="A93" s="21" t="s">
        <v>195</v>
      </c>
      <c r="B93" s="22" t="s">
        <v>507</v>
      </c>
      <c r="C93" s="23" t="s">
        <v>508</v>
      </c>
      <c r="D93" s="24" t="s">
        <v>509</v>
      </c>
      <c r="E93" s="58">
        <f t="shared" si="1"/>
        <v>1023228</v>
      </c>
      <c r="F93" s="59">
        <v>1023228</v>
      </c>
      <c r="G93" s="60"/>
      <c r="H93" s="61"/>
      <c r="I93" s="61"/>
      <c r="J93" s="61"/>
      <c r="K93" s="62"/>
      <c r="L93" s="62"/>
      <c r="M93" s="62"/>
      <c r="N93" s="63"/>
    </row>
    <row r="94" spans="1:14" s="16" customFormat="1" x14ac:dyDescent="0.2">
      <c r="A94" s="21" t="s">
        <v>510</v>
      </c>
      <c r="B94" s="22" t="s">
        <v>511</v>
      </c>
      <c r="C94" s="23" t="s">
        <v>512</v>
      </c>
      <c r="D94" s="24" t="s">
        <v>513</v>
      </c>
      <c r="E94" s="58">
        <f t="shared" si="1"/>
        <v>12172938</v>
      </c>
      <c r="F94" s="59">
        <v>12172938</v>
      </c>
      <c r="G94" s="60"/>
      <c r="H94" s="61"/>
      <c r="I94" s="61"/>
      <c r="J94" s="61"/>
      <c r="K94" s="62"/>
      <c r="L94" s="62"/>
      <c r="M94" s="62"/>
      <c r="N94" s="63"/>
    </row>
    <row r="95" spans="1:14" s="16" customFormat="1" x14ac:dyDescent="0.2">
      <c r="A95" s="21" t="s">
        <v>199</v>
      </c>
      <c r="B95" s="22" t="s">
        <v>511</v>
      </c>
      <c r="C95" s="23" t="s">
        <v>514</v>
      </c>
      <c r="D95" s="24" t="s">
        <v>515</v>
      </c>
      <c r="E95" s="58">
        <f t="shared" si="1"/>
        <v>4458782</v>
      </c>
      <c r="F95" s="59">
        <v>4458782</v>
      </c>
      <c r="G95" s="60"/>
      <c r="H95" s="61"/>
      <c r="I95" s="61"/>
      <c r="J95" s="61"/>
      <c r="K95" s="62"/>
      <c r="L95" s="62"/>
      <c r="M95" s="62"/>
      <c r="N95" s="63"/>
    </row>
    <row r="96" spans="1:14" s="16" customFormat="1" x14ac:dyDescent="0.2">
      <c r="A96" s="21" t="s">
        <v>203</v>
      </c>
      <c r="B96" s="22" t="s">
        <v>516</v>
      </c>
      <c r="C96" s="23" t="s">
        <v>517</v>
      </c>
      <c r="D96" s="24" t="s">
        <v>518</v>
      </c>
      <c r="E96" s="58">
        <f t="shared" si="1"/>
        <v>4663717</v>
      </c>
      <c r="F96" s="59">
        <v>4663717</v>
      </c>
      <c r="G96" s="60"/>
      <c r="H96" s="61"/>
      <c r="I96" s="61"/>
      <c r="J96" s="61"/>
      <c r="K96" s="62"/>
      <c r="L96" s="62"/>
      <c r="M96" s="62"/>
      <c r="N96" s="63"/>
    </row>
    <row r="97" spans="1:14" s="16" customFormat="1" x14ac:dyDescent="0.2">
      <c r="A97" s="21" t="s">
        <v>206</v>
      </c>
      <c r="B97" s="22" t="s">
        <v>519</v>
      </c>
      <c r="C97" s="23" t="s">
        <v>520</v>
      </c>
      <c r="D97" s="24" t="s">
        <v>521</v>
      </c>
      <c r="E97" s="58">
        <f t="shared" si="1"/>
        <v>8190824</v>
      </c>
      <c r="F97" s="59">
        <v>8190824</v>
      </c>
      <c r="G97" s="60"/>
      <c r="H97" s="61"/>
      <c r="I97" s="61"/>
      <c r="J97" s="61"/>
      <c r="K97" s="62"/>
      <c r="L97" s="62"/>
      <c r="M97" s="62"/>
      <c r="N97" s="63"/>
    </row>
    <row r="98" spans="1:14" s="16" customFormat="1" x14ac:dyDescent="0.2">
      <c r="A98" s="21" t="s">
        <v>522</v>
      </c>
      <c r="B98" s="22" t="s">
        <v>523</v>
      </c>
      <c r="C98" s="23" t="s">
        <v>524</v>
      </c>
      <c r="D98" s="24" t="s">
        <v>525</v>
      </c>
      <c r="E98" s="58">
        <f t="shared" si="1"/>
        <v>790453</v>
      </c>
      <c r="F98" s="59">
        <v>790453</v>
      </c>
      <c r="G98" s="60"/>
      <c r="H98" s="61"/>
      <c r="I98" s="61"/>
      <c r="J98" s="61"/>
      <c r="K98" s="62"/>
      <c r="L98" s="62"/>
      <c r="M98" s="62"/>
      <c r="N98" s="63"/>
    </row>
    <row r="99" spans="1:14" s="16" customFormat="1" x14ac:dyDescent="0.2">
      <c r="A99" s="21" t="s">
        <v>209</v>
      </c>
      <c r="B99" s="22" t="s">
        <v>526</v>
      </c>
      <c r="C99" s="23" t="s">
        <v>527</v>
      </c>
      <c r="D99" s="24" t="s">
        <v>528</v>
      </c>
      <c r="E99" s="58">
        <f t="shared" si="1"/>
        <v>2472290</v>
      </c>
      <c r="F99" s="59">
        <v>2472290</v>
      </c>
      <c r="G99" s="60"/>
      <c r="H99" s="61"/>
      <c r="I99" s="61"/>
      <c r="J99" s="61"/>
      <c r="K99" s="62"/>
      <c r="L99" s="62"/>
      <c r="M99" s="62"/>
      <c r="N99" s="63"/>
    </row>
    <row r="100" spans="1:14" s="16" customFormat="1" x14ac:dyDescent="0.2">
      <c r="A100" s="21" t="s">
        <v>212</v>
      </c>
      <c r="B100" s="22" t="s">
        <v>529</v>
      </c>
      <c r="C100" s="23" t="s">
        <v>530</v>
      </c>
      <c r="D100" s="24" t="s">
        <v>531</v>
      </c>
      <c r="E100" s="58">
        <f t="shared" si="1"/>
        <v>1105482</v>
      </c>
      <c r="F100" s="59">
        <v>1105482</v>
      </c>
      <c r="G100" s="60"/>
      <c r="H100" s="61"/>
      <c r="I100" s="61"/>
      <c r="J100" s="61"/>
      <c r="K100" s="62"/>
      <c r="L100" s="62"/>
      <c r="M100" s="62"/>
      <c r="N100" s="63"/>
    </row>
    <row r="101" spans="1:14" s="16" customFormat="1" x14ac:dyDescent="0.2">
      <c r="A101" s="21" t="s">
        <v>532</v>
      </c>
      <c r="B101" s="22" t="s">
        <v>533</v>
      </c>
      <c r="C101" s="23" t="s">
        <v>534</v>
      </c>
      <c r="D101" s="24" t="s">
        <v>535</v>
      </c>
      <c r="E101" s="58">
        <f t="shared" si="1"/>
        <v>2426375</v>
      </c>
      <c r="F101" s="59">
        <v>2426375</v>
      </c>
      <c r="G101" s="60"/>
      <c r="H101" s="61"/>
      <c r="I101" s="61"/>
      <c r="J101" s="61"/>
      <c r="K101" s="62"/>
      <c r="L101" s="62"/>
      <c r="M101" s="62"/>
      <c r="N101" s="63"/>
    </row>
    <row r="102" spans="1:14" s="16" customFormat="1" x14ac:dyDescent="0.2">
      <c r="A102" s="21" t="s">
        <v>216</v>
      </c>
      <c r="B102" s="22" t="s">
        <v>533</v>
      </c>
      <c r="C102" s="23" t="s">
        <v>536</v>
      </c>
      <c r="D102" s="24" t="s">
        <v>537</v>
      </c>
      <c r="E102" s="58">
        <f t="shared" si="1"/>
        <v>2465314</v>
      </c>
      <c r="F102" s="59">
        <v>2465314</v>
      </c>
      <c r="G102" s="60"/>
      <c r="H102" s="61"/>
      <c r="I102" s="61"/>
      <c r="J102" s="61"/>
      <c r="K102" s="62"/>
      <c r="L102" s="62"/>
      <c r="M102" s="62"/>
      <c r="N102" s="63"/>
    </row>
    <row r="103" spans="1:14" s="16" customFormat="1" x14ac:dyDescent="0.2">
      <c r="A103" s="21" t="s">
        <v>538</v>
      </c>
      <c r="B103" s="22" t="s">
        <v>539</v>
      </c>
      <c r="C103" s="23" t="s">
        <v>540</v>
      </c>
      <c r="D103" s="24" t="s">
        <v>541</v>
      </c>
      <c r="E103" s="58">
        <f t="shared" si="1"/>
        <v>2255997</v>
      </c>
      <c r="F103" s="59">
        <v>2255997</v>
      </c>
      <c r="G103" s="60"/>
      <c r="H103" s="61"/>
      <c r="I103" s="61"/>
      <c r="J103" s="61"/>
      <c r="K103" s="62"/>
      <c r="L103" s="62"/>
      <c r="M103" s="62"/>
      <c r="N103" s="63"/>
    </row>
    <row r="104" spans="1:14" s="16" customFormat="1" x14ac:dyDescent="0.2">
      <c r="A104" s="21" t="s">
        <v>542</v>
      </c>
      <c r="B104" s="22" t="s">
        <v>543</v>
      </c>
      <c r="C104" s="23" t="s">
        <v>544</v>
      </c>
      <c r="D104" s="24" t="s">
        <v>545</v>
      </c>
      <c r="E104" s="58">
        <f t="shared" si="1"/>
        <v>13455220</v>
      </c>
      <c r="F104" s="59">
        <v>13455220</v>
      </c>
      <c r="G104" s="60"/>
      <c r="H104" s="61"/>
      <c r="I104" s="61"/>
      <c r="J104" s="61"/>
      <c r="K104" s="62"/>
      <c r="L104" s="62"/>
      <c r="M104" s="62"/>
      <c r="N104" s="63"/>
    </row>
    <row r="105" spans="1:14" s="16" customFormat="1" x14ac:dyDescent="0.2">
      <c r="A105" s="21" t="s">
        <v>219</v>
      </c>
      <c r="B105" s="22" t="s">
        <v>113</v>
      </c>
      <c r="C105" s="23" t="s">
        <v>546</v>
      </c>
      <c r="D105" s="24" t="s">
        <v>547</v>
      </c>
      <c r="E105" s="58">
        <f t="shared" si="1"/>
        <v>25269996</v>
      </c>
      <c r="F105" s="59">
        <v>25269996</v>
      </c>
      <c r="G105" s="60"/>
      <c r="H105" s="61"/>
      <c r="I105" s="61"/>
      <c r="J105" s="61"/>
      <c r="K105" s="62"/>
      <c r="L105" s="62"/>
      <c r="M105" s="62"/>
      <c r="N105" s="63"/>
    </row>
    <row r="106" spans="1:14" s="16" customFormat="1" x14ac:dyDescent="0.2">
      <c r="A106" s="21" t="s">
        <v>548</v>
      </c>
      <c r="B106" s="22" t="s">
        <v>113</v>
      </c>
      <c r="C106" s="23" t="s">
        <v>549</v>
      </c>
      <c r="D106" s="24" t="s">
        <v>550</v>
      </c>
      <c r="E106" s="58">
        <f t="shared" si="1"/>
        <v>6243927</v>
      </c>
      <c r="F106" s="59">
        <v>6243927</v>
      </c>
      <c r="G106" s="60"/>
      <c r="H106" s="61"/>
      <c r="I106" s="61"/>
      <c r="J106" s="61"/>
      <c r="K106" s="62"/>
      <c r="L106" s="62"/>
      <c r="M106" s="62"/>
      <c r="N106" s="63"/>
    </row>
    <row r="107" spans="1:14" s="16" customFormat="1" x14ac:dyDescent="0.2">
      <c r="A107" s="21" t="s">
        <v>551</v>
      </c>
      <c r="B107" s="22" t="s">
        <v>113</v>
      </c>
      <c r="C107" s="23" t="s">
        <v>552</v>
      </c>
      <c r="D107" s="24" t="s">
        <v>553</v>
      </c>
      <c r="E107" s="58">
        <f t="shared" si="1"/>
        <v>5284632</v>
      </c>
      <c r="F107" s="59">
        <v>5284632</v>
      </c>
      <c r="G107" s="60"/>
      <c r="H107" s="61"/>
      <c r="I107" s="61"/>
      <c r="J107" s="61"/>
      <c r="K107" s="62"/>
      <c r="L107" s="62"/>
      <c r="M107" s="62"/>
      <c r="N107" s="63"/>
    </row>
    <row r="108" spans="1:14" s="16" customFormat="1" x14ac:dyDescent="0.2">
      <c r="A108" s="21" t="s">
        <v>554</v>
      </c>
      <c r="B108" s="22" t="s">
        <v>555</v>
      </c>
      <c r="C108" s="23" t="s">
        <v>556</v>
      </c>
      <c r="D108" s="24" t="s">
        <v>557</v>
      </c>
      <c r="E108" s="58">
        <f t="shared" si="1"/>
        <v>6608022</v>
      </c>
      <c r="F108" s="59">
        <v>6608022</v>
      </c>
      <c r="G108" s="60"/>
      <c r="H108" s="61"/>
      <c r="I108" s="61"/>
      <c r="J108" s="61"/>
      <c r="K108" s="62"/>
      <c r="L108" s="62"/>
      <c r="M108" s="62"/>
      <c r="N108" s="63"/>
    </row>
    <row r="109" spans="1:14" s="16" customFormat="1" x14ac:dyDescent="0.2">
      <c r="A109" s="21" t="s">
        <v>558</v>
      </c>
      <c r="B109" s="22" t="s">
        <v>559</v>
      </c>
      <c r="C109" s="23" t="s">
        <v>560</v>
      </c>
      <c r="D109" s="24" t="s">
        <v>561</v>
      </c>
      <c r="E109" s="58">
        <f t="shared" si="1"/>
        <v>1005704</v>
      </c>
      <c r="F109" s="59">
        <v>1005704</v>
      </c>
      <c r="G109" s="60"/>
      <c r="H109" s="61"/>
      <c r="I109" s="61"/>
      <c r="J109" s="61"/>
      <c r="K109" s="62"/>
      <c r="L109" s="62"/>
      <c r="M109" s="62"/>
      <c r="N109" s="63"/>
    </row>
    <row r="110" spans="1:14" s="16" customFormat="1" x14ac:dyDescent="0.2">
      <c r="A110" s="21" t="s">
        <v>562</v>
      </c>
      <c r="B110" s="22" t="s">
        <v>563</v>
      </c>
      <c r="C110" s="23" t="s">
        <v>564</v>
      </c>
      <c r="D110" s="24" t="s">
        <v>565</v>
      </c>
      <c r="E110" s="58">
        <f t="shared" si="1"/>
        <v>1286227</v>
      </c>
      <c r="F110" s="59">
        <v>1286227</v>
      </c>
      <c r="G110" s="60"/>
      <c r="H110" s="61"/>
      <c r="I110" s="61"/>
      <c r="J110" s="61"/>
      <c r="K110" s="62"/>
      <c r="L110" s="62"/>
      <c r="M110" s="62"/>
      <c r="N110" s="63"/>
    </row>
    <row r="111" spans="1:14" s="16" customFormat="1" x14ac:dyDescent="0.2">
      <c r="A111" s="21" t="s">
        <v>566</v>
      </c>
      <c r="B111" s="22" t="s">
        <v>567</v>
      </c>
      <c r="C111" s="23" t="s">
        <v>568</v>
      </c>
      <c r="D111" s="24" t="s">
        <v>569</v>
      </c>
      <c r="E111" s="58">
        <f t="shared" si="1"/>
        <v>4644445</v>
      </c>
      <c r="F111" s="59">
        <v>4644445</v>
      </c>
      <c r="G111" s="60"/>
      <c r="H111" s="61"/>
      <c r="I111" s="61"/>
      <c r="J111" s="61"/>
      <c r="K111" s="62"/>
      <c r="L111" s="62"/>
      <c r="M111" s="62"/>
      <c r="N111" s="63"/>
    </row>
    <row r="112" spans="1:14" s="16" customFormat="1" x14ac:dyDescent="0.2">
      <c r="A112" s="21" t="s">
        <v>222</v>
      </c>
      <c r="B112" s="22" t="s">
        <v>570</v>
      </c>
      <c r="C112" s="23" t="s">
        <v>571</v>
      </c>
      <c r="D112" s="24" t="s">
        <v>572</v>
      </c>
      <c r="E112" s="58">
        <f t="shared" si="1"/>
        <v>1104205</v>
      </c>
      <c r="F112" s="59">
        <v>1104205</v>
      </c>
      <c r="G112" s="60"/>
      <c r="H112" s="61"/>
      <c r="I112" s="61"/>
      <c r="J112" s="61"/>
      <c r="K112" s="62"/>
      <c r="L112" s="62"/>
      <c r="M112" s="62"/>
      <c r="N112" s="63"/>
    </row>
    <row r="113" spans="1:14" s="16" customFormat="1" x14ac:dyDescent="0.2">
      <c r="A113" s="21" t="s">
        <v>230</v>
      </c>
      <c r="B113" s="22" t="s">
        <v>117</v>
      </c>
      <c r="C113" s="23" t="s">
        <v>573</v>
      </c>
      <c r="D113" s="24" t="s">
        <v>574</v>
      </c>
      <c r="E113" s="58">
        <f t="shared" si="1"/>
        <v>23618031</v>
      </c>
      <c r="F113" s="59">
        <v>23618031</v>
      </c>
      <c r="G113" s="60"/>
      <c r="H113" s="61"/>
      <c r="I113" s="61"/>
      <c r="J113" s="61"/>
      <c r="K113" s="62"/>
      <c r="L113" s="62"/>
      <c r="M113" s="62"/>
      <c r="N113" s="63"/>
    </row>
    <row r="114" spans="1:14" s="16" customFormat="1" x14ac:dyDescent="0.2">
      <c r="A114" s="21" t="s">
        <v>233</v>
      </c>
      <c r="B114" s="22" t="s">
        <v>117</v>
      </c>
      <c r="C114" s="23" t="s">
        <v>575</v>
      </c>
      <c r="D114" s="24" t="s">
        <v>576</v>
      </c>
      <c r="E114" s="58">
        <f t="shared" si="1"/>
        <v>6860378</v>
      </c>
      <c r="F114" s="59">
        <v>6860378</v>
      </c>
      <c r="G114" s="60"/>
      <c r="H114" s="61"/>
      <c r="I114" s="61"/>
      <c r="J114" s="61"/>
      <c r="K114" s="62"/>
      <c r="L114" s="62"/>
      <c r="M114" s="62"/>
      <c r="N114" s="63"/>
    </row>
    <row r="115" spans="1:14" s="16" customFormat="1" x14ac:dyDescent="0.2">
      <c r="A115" s="21" t="s">
        <v>577</v>
      </c>
      <c r="B115" s="22" t="s">
        <v>117</v>
      </c>
      <c r="C115" s="23" t="s">
        <v>578</v>
      </c>
      <c r="D115" s="24" t="s">
        <v>579</v>
      </c>
      <c r="E115" s="58">
        <f t="shared" si="1"/>
        <v>5154753</v>
      </c>
      <c r="F115" s="59">
        <v>5154753</v>
      </c>
      <c r="G115" s="60"/>
      <c r="H115" s="61"/>
      <c r="I115" s="61"/>
      <c r="J115" s="61"/>
      <c r="K115" s="62"/>
      <c r="L115" s="62"/>
      <c r="M115" s="62"/>
      <c r="N115" s="63"/>
    </row>
    <row r="116" spans="1:14" s="16" customFormat="1" x14ac:dyDescent="0.2">
      <c r="A116" s="21" t="s">
        <v>237</v>
      </c>
      <c r="B116" s="22" t="s">
        <v>249</v>
      </c>
      <c r="C116" s="23" t="s">
        <v>580</v>
      </c>
      <c r="D116" s="24" t="s">
        <v>581</v>
      </c>
      <c r="E116" s="58">
        <f t="shared" si="1"/>
        <v>22682058</v>
      </c>
      <c r="F116" s="59">
        <v>22682058</v>
      </c>
      <c r="G116" s="60"/>
      <c r="H116" s="61"/>
      <c r="I116" s="61"/>
      <c r="J116" s="61"/>
      <c r="K116" s="62"/>
      <c r="L116" s="62"/>
      <c r="M116" s="62"/>
      <c r="N116" s="63"/>
    </row>
    <row r="117" spans="1:14" s="16" customFormat="1" x14ac:dyDescent="0.2">
      <c r="A117" s="21" t="s">
        <v>240</v>
      </c>
      <c r="B117" s="22" t="s">
        <v>249</v>
      </c>
      <c r="C117" s="23" t="s">
        <v>582</v>
      </c>
      <c r="D117" s="24" t="s">
        <v>583</v>
      </c>
      <c r="E117" s="58">
        <f t="shared" si="1"/>
        <v>6222238</v>
      </c>
      <c r="F117" s="59">
        <v>6222238</v>
      </c>
      <c r="G117" s="60"/>
      <c r="H117" s="61"/>
      <c r="I117" s="61"/>
      <c r="J117" s="61"/>
      <c r="K117" s="62"/>
      <c r="L117" s="62"/>
      <c r="M117" s="62"/>
      <c r="N117" s="63"/>
    </row>
    <row r="118" spans="1:14" s="16" customFormat="1" x14ac:dyDescent="0.2">
      <c r="A118" s="21" t="s">
        <v>248</v>
      </c>
      <c r="B118" s="22" t="s">
        <v>584</v>
      </c>
      <c r="C118" s="23" t="s">
        <v>585</v>
      </c>
      <c r="D118" s="24" t="s">
        <v>586</v>
      </c>
      <c r="E118" s="58">
        <f t="shared" si="1"/>
        <v>6236216</v>
      </c>
      <c r="F118" s="59">
        <v>6149966</v>
      </c>
      <c r="G118" s="60"/>
      <c r="H118" s="61"/>
      <c r="I118" s="61">
        <v>86250</v>
      </c>
      <c r="J118" s="61"/>
      <c r="K118" s="62"/>
      <c r="L118" s="62"/>
      <c r="M118" s="62"/>
      <c r="N118" s="63"/>
    </row>
    <row r="119" spans="1:14" s="16" customFormat="1" x14ac:dyDescent="0.2">
      <c r="A119" s="21" t="s">
        <v>587</v>
      </c>
      <c r="B119" s="22" t="s">
        <v>588</v>
      </c>
      <c r="C119" s="23" t="s">
        <v>589</v>
      </c>
      <c r="D119" s="24" t="s">
        <v>590</v>
      </c>
      <c r="E119" s="58">
        <f t="shared" si="1"/>
        <v>1778374</v>
      </c>
      <c r="F119" s="59">
        <v>1778374</v>
      </c>
      <c r="G119" s="60"/>
      <c r="H119" s="61"/>
      <c r="I119" s="61"/>
      <c r="J119" s="61"/>
      <c r="K119" s="62"/>
      <c r="L119" s="62"/>
      <c r="M119" s="62"/>
      <c r="N119" s="63"/>
    </row>
    <row r="120" spans="1:14" s="16" customFormat="1" x14ac:dyDescent="0.2">
      <c r="A120" s="21" t="s">
        <v>591</v>
      </c>
      <c r="B120" s="22" t="s">
        <v>592</v>
      </c>
      <c r="C120" s="23" t="s">
        <v>593</v>
      </c>
      <c r="D120" s="24" t="s">
        <v>594</v>
      </c>
      <c r="E120" s="58">
        <f t="shared" si="1"/>
        <v>7867401</v>
      </c>
      <c r="F120" s="59">
        <v>7867401</v>
      </c>
      <c r="G120" s="60"/>
      <c r="H120" s="61"/>
      <c r="I120" s="61"/>
      <c r="J120" s="61"/>
      <c r="K120" s="62"/>
      <c r="L120" s="62"/>
      <c r="M120" s="62"/>
      <c r="N120" s="63"/>
    </row>
    <row r="121" spans="1:14" s="16" customFormat="1" x14ac:dyDescent="0.2">
      <c r="A121" s="21" t="s">
        <v>595</v>
      </c>
      <c r="B121" s="22" t="s">
        <v>596</v>
      </c>
      <c r="C121" s="23" t="s">
        <v>597</v>
      </c>
      <c r="D121" s="24" t="s">
        <v>598</v>
      </c>
      <c r="E121" s="58">
        <f t="shared" si="1"/>
        <v>2221154</v>
      </c>
      <c r="F121" s="59">
        <v>2221154</v>
      </c>
      <c r="G121" s="60"/>
      <c r="H121" s="61"/>
      <c r="I121" s="61"/>
      <c r="J121" s="61"/>
      <c r="K121" s="62"/>
      <c r="L121" s="62"/>
      <c r="M121" s="62"/>
      <c r="N121" s="63"/>
    </row>
    <row r="122" spans="1:14" s="16" customFormat="1" x14ac:dyDescent="0.2">
      <c r="A122" s="21" t="s">
        <v>599</v>
      </c>
      <c r="B122" s="22" t="s">
        <v>600</v>
      </c>
      <c r="C122" s="23" t="s">
        <v>601</v>
      </c>
      <c r="D122" s="24" t="s">
        <v>602</v>
      </c>
      <c r="E122" s="58">
        <f t="shared" si="1"/>
        <v>2074976</v>
      </c>
      <c r="F122" s="59">
        <v>2074976</v>
      </c>
      <c r="G122" s="60"/>
      <c r="H122" s="61"/>
      <c r="I122" s="61"/>
      <c r="J122" s="61"/>
      <c r="K122" s="62"/>
      <c r="L122" s="62"/>
      <c r="M122" s="62"/>
      <c r="N122" s="63"/>
    </row>
    <row r="123" spans="1:14" s="16" customFormat="1" x14ac:dyDescent="0.2">
      <c r="A123" s="21" t="s">
        <v>603</v>
      </c>
      <c r="B123" s="22" t="s">
        <v>604</v>
      </c>
      <c r="C123" s="23" t="s">
        <v>605</v>
      </c>
      <c r="D123" s="24" t="s">
        <v>606</v>
      </c>
      <c r="E123" s="58">
        <f t="shared" si="1"/>
        <v>3339005</v>
      </c>
      <c r="F123" s="59">
        <v>3339005</v>
      </c>
      <c r="G123" s="60"/>
      <c r="H123" s="61"/>
      <c r="I123" s="61"/>
      <c r="J123" s="61"/>
      <c r="K123" s="62"/>
      <c r="L123" s="62"/>
      <c r="M123" s="62"/>
      <c r="N123" s="63"/>
    </row>
    <row r="124" spans="1:14" s="16" customFormat="1" x14ac:dyDescent="0.2">
      <c r="A124" s="21" t="s">
        <v>607</v>
      </c>
      <c r="B124" s="22" t="s">
        <v>157</v>
      </c>
      <c r="C124" s="23" t="s">
        <v>608</v>
      </c>
      <c r="D124" s="24" t="s">
        <v>609</v>
      </c>
      <c r="E124" s="58">
        <f t="shared" si="1"/>
        <v>30834124</v>
      </c>
      <c r="F124" s="59">
        <v>30834124</v>
      </c>
      <c r="G124" s="60"/>
      <c r="H124" s="61"/>
      <c r="I124" s="61"/>
      <c r="J124" s="61"/>
      <c r="K124" s="62"/>
      <c r="L124" s="62"/>
      <c r="M124" s="62"/>
      <c r="N124" s="63"/>
    </row>
    <row r="125" spans="1:14" s="16" customFormat="1" x14ac:dyDescent="0.2">
      <c r="A125" s="21" t="s">
        <v>610</v>
      </c>
      <c r="B125" s="22" t="s">
        <v>157</v>
      </c>
      <c r="C125" s="23" t="s">
        <v>611</v>
      </c>
      <c r="D125" s="24" t="s">
        <v>612</v>
      </c>
      <c r="E125" s="58">
        <f t="shared" si="1"/>
        <v>9398425</v>
      </c>
      <c r="F125" s="59">
        <v>9398425</v>
      </c>
      <c r="G125" s="60"/>
      <c r="H125" s="61"/>
      <c r="I125" s="61"/>
      <c r="J125" s="61"/>
      <c r="K125" s="62"/>
      <c r="L125" s="62"/>
      <c r="M125" s="62"/>
      <c r="N125" s="63"/>
    </row>
    <row r="126" spans="1:14" s="16" customFormat="1" x14ac:dyDescent="0.2">
      <c r="A126" s="21" t="s">
        <v>613</v>
      </c>
      <c r="B126" s="22" t="s">
        <v>614</v>
      </c>
      <c r="C126" s="23" t="s">
        <v>615</v>
      </c>
      <c r="D126" s="24" t="s">
        <v>616</v>
      </c>
      <c r="E126" s="58">
        <f t="shared" si="1"/>
        <v>9853086</v>
      </c>
      <c r="F126" s="59">
        <v>9853086</v>
      </c>
      <c r="G126" s="60"/>
      <c r="H126" s="61"/>
      <c r="I126" s="61"/>
      <c r="J126" s="61"/>
      <c r="K126" s="62"/>
      <c r="L126" s="62"/>
      <c r="M126" s="62"/>
      <c r="N126" s="63"/>
    </row>
    <row r="127" spans="1:14" s="16" customFormat="1" x14ac:dyDescent="0.2">
      <c r="A127" s="21" t="s">
        <v>617</v>
      </c>
      <c r="B127" s="22" t="s">
        <v>614</v>
      </c>
      <c r="C127" s="23" t="s">
        <v>618</v>
      </c>
      <c r="D127" s="24" t="s">
        <v>619</v>
      </c>
      <c r="E127" s="58">
        <f t="shared" si="1"/>
        <v>2336848</v>
      </c>
      <c r="F127" s="59">
        <v>2336848</v>
      </c>
      <c r="G127" s="60"/>
      <c r="H127" s="61"/>
      <c r="I127" s="61"/>
      <c r="J127" s="61"/>
      <c r="K127" s="62"/>
      <c r="L127" s="62"/>
      <c r="M127" s="62"/>
      <c r="N127" s="63"/>
    </row>
    <row r="128" spans="1:14" s="16" customFormat="1" x14ac:dyDescent="0.2">
      <c r="A128" s="21" t="s">
        <v>620</v>
      </c>
      <c r="B128" s="22" t="s">
        <v>621</v>
      </c>
      <c r="C128" s="23" t="s">
        <v>622</v>
      </c>
      <c r="D128" s="24" t="s">
        <v>623</v>
      </c>
      <c r="E128" s="58">
        <f t="shared" si="1"/>
        <v>1879237</v>
      </c>
      <c r="F128" s="59">
        <v>1879237</v>
      </c>
      <c r="G128" s="60"/>
      <c r="H128" s="61"/>
      <c r="I128" s="61"/>
      <c r="J128" s="61"/>
      <c r="K128" s="62"/>
      <c r="L128" s="62"/>
      <c r="M128" s="62"/>
      <c r="N128" s="63"/>
    </row>
    <row r="129" spans="1:14" s="16" customFormat="1" x14ac:dyDescent="0.2">
      <c r="A129" s="21" t="s">
        <v>624</v>
      </c>
      <c r="B129" s="22" t="s">
        <v>621</v>
      </c>
      <c r="C129" s="23" t="s">
        <v>625</v>
      </c>
      <c r="D129" s="24" t="s">
        <v>626</v>
      </c>
      <c r="E129" s="58">
        <f t="shared" si="1"/>
        <v>1942731</v>
      </c>
      <c r="F129" s="59">
        <v>1942731</v>
      </c>
      <c r="G129" s="60"/>
      <c r="H129" s="61"/>
      <c r="I129" s="61"/>
      <c r="J129" s="61"/>
      <c r="K129" s="62"/>
      <c r="L129" s="62"/>
      <c r="M129" s="62"/>
      <c r="N129" s="63"/>
    </row>
    <row r="130" spans="1:14" s="16" customFormat="1" x14ac:dyDescent="0.2">
      <c r="A130" s="21" t="s">
        <v>627</v>
      </c>
      <c r="B130" s="22" t="s">
        <v>628</v>
      </c>
      <c r="C130" s="23" t="s">
        <v>629</v>
      </c>
      <c r="D130" s="24" t="s">
        <v>630</v>
      </c>
      <c r="E130" s="58">
        <f t="shared" si="1"/>
        <v>9041751</v>
      </c>
      <c r="F130" s="59">
        <v>8869251</v>
      </c>
      <c r="G130" s="60"/>
      <c r="H130" s="61"/>
      <c r="I130" s="61">
        <v>172500</v>
      </c>
      <c r="J130" s="61"/>
      <c r="K130" s="62"/>
      <c r="L130" s="62"/>
      <c r="M130" s="62"/>
      <c r="N130" s="63"/>
    </row>
    <row r="131" spans="1:14" s="16" customFormat="1" x14ac:dyDescent="0.2">
      <c r="A131" s="21" t="s">
        <v>631</v>
      </c>
      <c r="B131" s="22" t="s">
        <v>632</v>
      </c>
      <c r="C131" s="23" t="s">
        <v>633</v>
      </c>
      <c r="D131" s="24" t="s">
        <v>634</v>
      </c>
      <c r="E131" s="58">
        <f t="shared" si="1"/>
        <v>10151148</v>
      </c>
      <c r="F131" s="59">
        <v>10151148</v>
      </c>
      <c r="G131" s="60"/>
      <c r="H131" s="61"/>
      <c r="I131" s="61"/>
      <c r="J131" s="61"/>
      <c r="K131" s="62"/>
      <c r="L131" s="62"/>
      <c r="M131" s="62"/>
      <c r="N131" s="63"/>
    </row>
    <row r="132" spans="1:14" s="16" customFormat="1" x14ac:dyDescent="0.2">
      <c r="A132" s="21" t="s">
        <v>635</v>
      </c>
      <c r="B132" s="22" t="s">
        <v>632</v>
      </c>
      <c r="C132" s="23" t="s">
        <v>636</v>
      </c>
      <c r="D132" s="24" t="s">
        <v>637</v>
      </c>
      <c r="E132" s="58">
        <f t="shared" si="1"/>
        <v>3587122</v>
      </c>
      <c r="F132" s="59">
        <v>3587122</v>
      </c>
      <c r="G132" s="60"/>
      <c r="H132" s="61"/>
      <c r="I132" s="61"/>
      <c r="J132" s="61"/>
      <c r="K132" s="62"/>
      <c r="L132" s="62"/>
      <c r="M132" s="62"/>
      <c r="N132" s="63"/>
    </row>
    <row r="133" spans="1:14" s="16" customFormat="1" x14ac:dyDescent="0.2">
      <c r="A133" s="21" t="s">
        <v>638</v>
      </c>
      <c r="B133" s="22" t="s">
        <v>639</v>
      </c>
      <c r="C133" s="23" t="s">
        <v>640</v>
      </c>
      <c r="D133" s="24" t="s">
        <v>641</v>
      </c>
      <c r="E133" s="58">
        <f t="shared" ref="E133:E196" si="2">SUM(F133:N133)</f>
        <v>1233902</v>
      </c>
      <c r="F133" s="59">
        <v>1233902</v>
      </c>
      <c r="G133" s="60"/>
      <c r="H133" s="61"/>
      <c r="I133" s="61"/>
      <c r="J133" s="61"/>
      <c r="K133" s="62"/>
      <c r="L133" s="62"/>
      <c r="M133" s="62"/>
      <c r="N133" s="63"/>
    </row>
    <row r="134" spans="1:14" s="16" customFormat="1" x14ac:dyDescent="0.2">
      <c r="A134" s="21" t="s">
        <v>642</v>
      </c>
      <c r="B134" s="22" t="s">
        <v>150</v>
      </c>
      <c r="C134" s="23" t="s">
        <v>643</v>
      </c>
      <c r="D134" s="24" t="s">
        <v>644</v>
      </c>
      <c r="E134" s="58">
        <f t="shared" si="2"/>
        <v>25791478</v>
      </c>
      <c r="F134" s="59">
        <v>25791478</v>
      </c>
      <c r="G134" s="60"/>
      <c r="H134" s="61"/>
      <c r="I134" s="61"/>
      <c r="J134" s="61"/>
      <c r="K134" s="62"/>
      <c r="L134" s="62"/>
      <c r="M134" s="62"/>
      <c r="N134" s="63"/>
    </row>
    <row r="135" spans="1:14" s="16" customFormat="1" x14ac:dyDescent="0.2">
      <c r="A135" s="21" t="s">
        <v>645</v>
      </c>
      <c r="B135" s="22" t="s">
        <v>150</v>
      </c>
      <c r="C135" s="23" t="s">
        <v>646</v>
      </c>
      <c r="D135" s="24" t="s">
        <v>647</v>
      </c>
      <c r="E135" s="58">
        <f t="shared" si="2"/>
        <v>10594243</v>
      </c>
      <c r="F135" s="59">
        <v>10231993</v>
      </c>
      <c r="G135" s="60"/>
      <c r="H135" s="61"/>
      <c r="I135" s="61">
        <v>362250</v>
      </c>
      <c r="J135" s="61"/>
      <c r="K135" s="62"/>
      <c r="L135" s="62"/>
      <c r="M135" s="62"/>
      <c r="N135" s="63"/>
    </row>
    <row r="136" spans="1:14" s="16" customFormat="1" x14ac:dyDescent="0.2">
      <c r="A136" s="21" t="s">
        <v>648</v>
      </c>
      <c r="B136" s="22" t="s">
        <v>150</v>
      </c>
      <c r="C136" s="23" t="s">
        <v>649</v>
      </c>
      <c r="D136" s="24" t="s">
        <v>650</v>
      </c>
      <c r="E136" s="58">
        <f t="shared" si="2"/>
        <v>28502708</v>
      </c>
      <c r="F136" s="59">
        <v>28502708</v>
      </c>
      <c r="G136" s="60"/>
      <c r="H136" s="61"/>
      <c r="I136" s="61"/>
      <c r="J136" s="61"/>
      <c r="K136" s="62"/>
      <c r="L136" s="62"/>
      <c r="M136" s="62"/>
      <c r="N136" s="63"/>
    </row>
    <row r="137" spans="1:14" s="16" customFormat="1" x14ac:dyDescent="0.2">
      <c r="A137" s="21" t="s">
        <v>651</v>
      </c>
      <c r="B137" s="22" t="s">
        <v>150</v>
      </c>
      <c r="C137" s="23" t="s">
        <v>652</v>
      </c>
      <c r="D137" s="24" t="s">
        <v>653</v>
      </c>
      <c r="E137" s="58">
        <f t="shared" si="2"/>
        <v>4621054</v>
      </c>
      <c r="F137" s="59">
        <v>4621054</v>
      </c>
      <c r="G137" s="60"/>
      <c r="H137" s="61"/>
      <c r="I137" s="61"/>
      <c r="J137" s="61"/>
      <c r="K137" s="62"/>
      <c r="L137" s="62"/>
      <c r="M137" s="62"/>
      <c r="N137" s="63"/>
    </row>
    <row r="138" spans="1:14" s="16" customFormat="1" x14ac:dyDescent="0.2">
      <c r="A138" s="21" t="s">
        <v>654</v>
      </c>
      <c r="B138" s="22" t="s">
        <v>150</v>
      </c>
      <c r="C138" s="23" t="s">
        <v>655</v>
      </c>
      <c r="D138" s="24" t="s">
        <v>656</v>
      </c>
      <c r="E138" s="58">
        <f t="shared" si="2"/>
        <v>3496204</v>
      </c>
      <c r="F138" s="59">
        <v>3496204</v>
      </c>
      <c r="G138" s="60"/>
      <c r="H138" s="61"/>
      <c r="I138" s="61"/>
      <c r="J138" s="61"/>
      <c r="K138" s="62"/>
      <c r="L138" s="62"/>
      <c r="M138" s="62"/>
      <c r="N138" s="63"/>
    </row>
    <row r="139" spans="1:14" s="16" customFormat="1" x14ac:dyDescent="0.2">
      <c r="A139" s="21" t="s">
        <v>657</v>
      </c>
      <c r="B139" s="22" t="s">
        <v>150</v>
      </c>
      <c r="C139" s="23" t="s">
        <v>658</v>
      </c>
      <c r="D139" s="24" t="s">
        <v>659</v>
      </c>
      <c r="E139" s="58">
        <f t="shared" si="2"/>
        <v>2309345</v>
      </c>
      <c r="F139" s="59">
        <v>2309345</v>
      </c>
      <c r="G139" s="60"/>
      <c r="H139" s="61"/>
      <c r="I139" s="61"/>
      <c r="J139" s="61"/>
      <c r="K139" s="62"/>
      <c r="L139" s="62"/>
      <c r="M139" s="62"/>
      <c r="N139" s="63"/>
    </row>
    <row r="140" spans="1:14" s="16" customFormat="1" x14ac:dyDescent="0.2">
      <c r="A140" s="21" t="s">
        <v>660</v>
      </c>
      <c r="B140" s="22" t="s">
        <v>150</v>
      </c>
      <c r="C140" s="23" t="s">
        <v>661</v>
      </c>
      <c r="D140" s="24" t="s">
        <v>662</v>
      </c>
      <c r="E140" s="58">
        <f t="shared" si="2"/>
        <v>6858462</v>
      </c>
      <c r="F140" s="59">
        <v>6858462</v>
      </c>
      <c r="G140" s="60"/>
      <c r="H140" s="61"/>
      <c r="I140" s="61"/>
      <c r="J140" s="61"/>
      <c r="K140" s="62"/>
      <c r="L140" s="62"/>
      <c r="M140" s="62"/>
      <c r="N140" s="63"/>
    </row>
    <row r="141" spans="1:14" s="16" customFormat="1" x14ac:dyDescent="0.2">
      <c r="A141" s="21" t="s">
        <v>663</v>
      </c>
      <c r="B141" s="22" t="s">
        <v>150</v>
      </c>
      <c r="C141" s="23" t="s">
        <v>664</v>
      </c>
      <c r="D141" s="24" t="s">
        <v>665</v>
      </c>
      <c r="E141" s="58">
        <f t="shared" si="2"/>
        <v>3556226</v>
      </c>
      <c r="F141" s="59">
        <v>3556226</v>
      </c>
      <c r="G141" s="60"/>
      <c r="H141" s="61"/>
      <c r="I141" s="61"/>
      <c r="J141" s="61"/>
      <c r="K141" s="62"/>
      <c r="L141" s="62"/>
      <c r="M141" s="62"/>
      <c r="N141" s="63"/>
    </row>
    <row r="142" spans="1:14" s="16" customFormat="1" x14ac:dyDescent="0.2">
      <c r="A142" s="21" t="s">
        <v>666</v>
      </c>
      <c r="B142" s="22" t="s">
        <v>667</v>
      </c>
      <c r="C142" s="23" t="s">
        <v>668</v>
      </c>
      <c r="D142" s="24" t="s">
        <v>669</v>
      </c>
      <c r="E142" s="58">
        <f t="shared" si="2"/>
        <v>1230083</v>
      </c>
      <c r="F142" s="59">
        <v>1230083</v>
      </c>
      <c r="G142" s="60"/>
      <c r="H142" s="61"/>
      <c r="I142" s="61"/>
      <c r="J142" s="61"/>
      <c r="K142" s="62"/>
      <c r="L142" s="62"/>
      <c r="M142" s="62"/>
      <c r="N142" s="63"/>
    </row>
    <row r="143" spans="1:14" s="16" customFormat="1" x14ac:dyDescent="0.2">
      <c r="A143" s="21" t="s">
        <v>670</v>
      </c>
      <c r="B143" s="22" t="s">
        <v>671</v>
      </c>
      <c r="C143" s="23" t="s">
        <v>672</v>
      </c>
      <c r="D143" s="24" t="s">
        <v>673</v>
      </c>
      <c r="E143" s="58">
        <f t="shared" si="2"/>
        <v>12574266</v>
      </c>
      <c r="F143" s="59">
        <v>12574266</v>
      </c>
      <c r="G143" s="60"/>
      <c r="H143" s="61"/>
      <c r="I143" s="61"/>
      <c r="J143" s="61"/>
      <c r="K143" s="62"/>
      <c r="L143" s="62"/>
      <c r="M143" s="62"/>
      <c r="N143" s="63"/>
    </row>
    <row r="144" spans="1:14" s="16" customFormat="1" x14ac:dyDescent="0.2">
      <c r="A144" s="21" t="s">
        <v>674</v>
      </c>
      <c r="B144" s="22" t="s">
        <v>675</v>
      </c>
      <c r="C144" s="23" t="s">
        <v>676</v>
      </c>
      <c r="D144" s="24" t="s">
        <v>677</v>
      </c>
      <c r="E144" s="58">
        <f t="shared" si="2"/>
        <v>6174629</v>
      </c>
      <c r="F144" s="59">
        <v>6174629</v>
      </c>
      <c r="G144" s="60"/>
      <c r="H144" s="61"/>
      <c r="I144" s="61"/>
      <c r="J144" s="61"/>
      <c r="K144" s="62"/>
      <c r="L144" s="62"/>
      <c r="M144" s="62"/>
      <c r="N144" s="63"/>
    </row>
    <row r="145" spans="1:14" s="16" customFormat="1" x14ac:dyDescent="0.2">
      <c r="A145" s="21" t="s">
        <v>678</v>
      </c>
      <c r="B145" s="22" t="s">
        <v>675</v>
      </c>
      <c r="C145" s="23" t="s">
        <v>679</v>
      </c>
      <c r="D145" s="24" t="s">
        <v>680</v>
      </c>
      <c r="E145" s="58">
        <f t="shared" si="2"/>
        <v>2981091</v>
      </c>
      <c r="F145" s="59">
        <v>2981091</v>
      </c>
      <c r="G145" s="60"/>
      <c r="H145" s="61"/>
      <c r="I145" s="61"/>
      <c r="J145" s="61"/>
      <c r="K145" s="62"/>
      <c r="L145" s="62"/>
      <c r="M145" s="62"/>
      <c r="N145" s="63"/>
    </row>
    <row r="146" spans="1:14" s="16" customFormat="1" x14ac:dyDescent="0.2">
      <c r="A146" s="21" t="s">
        <v>681</v>
      </c>
      <c r="B146" s="22" t="s">
        <v>682</v>
      </c>
      <c r="C146" s="23" t="s">
        <v>683</v>
      </c>
      <c r="D146" s="24" t="s">
        <v>684</v>
      </c>
      <c r="E146" s="58">
        <f t="shared" si="2"/>
        <v>1130240</v>
      </c>
      <c r="F146" s="59">
        <v>1130240</v>
      </c>
      <c r="G146" s="60"/>
      <c r="H146" s="61"/>
      <c r="I146" s="61"/>
      <c r="J146" s="61"/>
      <c r="K146" s="62"/>
      <c r="L146" s="62"/>
      <c r="M146" s="62"/>
      <c r="N146" s="63"/>
    </row>
    <row r="147" spans="1:14" s="16" customFormat="1" x14ac:dyDescent="0.2">
      <c r="A147" s="21" t="s">
        <v>685</v>
      </c>
      <c r="B147" s="22" t="s">
        <v>686</v>
      </c>
      <c r="C147" s="23" t="s">
        <v>687</v>
      </c>
      <c r="D147" s="24" t="s">
        <v>688</v>
      </c>
      <c r="E147" s="58">
        <f t="shared" si="2"/>
        <v>11242697</v>
      </c>
      <c r="F147" s="59">
        <v>11242697</v>
      </c>
      <c r="G147" s="60"/>
      <c r="H147" s="61"/>
      <c r="I147" s="61"/>
      <c r="J147" s="61"/>
      <c r="K147" s="62"/>
      <c r="L147" s="62"/>
      <c r="M147" s="62"/>
      <c r="N147" s="63"/>
    </row>
    <row r="148" spans="1:14" s="16" customFormat="1" x14ac:dyDescent="0.2">
      <c r="A148" s="21" t="s">
        <v>689</v>
      </c>
      <c r="B148" s="22" t="s">
        <v>686</v>
      </c>
      <c r="C148" s="23" t="s">
        <v>690</v>
      </c>
      <c r="D148" s="24" t="s">
        <v>691</v>
      </c>
      <c r="E148" s="58">
        <f t="shared" si="2"/>
        <v>3931977</v>
      </c>
      <c r="F148" s="59">
        <v>3931977</v>
      </c>
      <c r="G148" s="60"/>
      <c r="H148" s="61"/>
      <c r="I148" s="61"/>
      <c r="J148" s="61"/>
      <c r="K148" s="62"/>
      <c r="L148" s="62"/>
      <c r="M148" s="62"/>
      <c r="N148" s="63"/>
    </row>
    <row r="149" spans="1:14" s="16" customFormat="1" x14ac:dyDescent="0.2">
      <c r="A149" s="21" t="s">
        <v>692</v>
      </c>
      <c r="B149" s="22" t="s">
        <v>693</v>
      </c>
      <c r="C149" s="23" t="s">
        <v>694</v>
      </c>
      <c r="D149" s="24" t="s">
        <v>695</v>
      </c>
      <c r="E149" s="58">
        <f t="shared" si="2"/>
        <v>5491734</v>
      </c>
      <c r="F149" s="59">
        <v>5491734</v>
      </c>
      <c r="G149" s="60"/>
      <c r="H149" s="61"/>
      <c r="I149" s="61"/>
      <c r="J149" s="61"/>
      <c r="K149" s="62"/>
      <c r="L149" s="62"/>
      <c r="M149" s="62"/>
      <c r="N149" s="63"/>
    </row>
    <row r="150" spans="1:14" s="16" customFormat="1" x14ac:dyDescent="0.2">
      <c r="A150" s="21" t="s">
        <v>696</v>
      </c>
      <c r="B150" s="22" t="s">
        <v>697</v>
      </c>
      <c r="C150" s="23" t="s">
        <v>698</v>
      </c>
      <c r="D150" s="24" t="s">
        <v>699</v>
      </c>
      <c r="E150" s="58">
        <f t="shared" si="2"/>
        <v>2876472</v>
      </c>
      <c r="F150" s="59">
        <v>2876472</v>
      </c>
      <c r="G150" s="60"/>
      <c r="H150" s="61"/>
      <c r="I150" s="61"/>
      <c r="J150" s="61"/>
      <c r="K150" s="62"/>
      <c r="L150" s="62"/>
      <c r="M150" s="62"/>
      <c r="N150" s="63"/>
    </row>
    <row r="151" spans="1:14" s="16" customFormat="1" x14ac:dyDescent="0.2">
      <c r="A151" s="21" t="s">
        <v>700</v>
      </c>
      <c r="B151" s="22" t="s">
        <v>167</v>
      </c>
      <c r="C151" s="23" t="s">
        <v>701</v>
      </c>
      <c r="D151" s="24" t="s">
        <v>702</v>
      </c>
      <c r="E151" s="58">
        <f t="shared" si="2"/>
        <v>19249616</v>
      </c>
      <c r="F151" s="59">
        <v>19249616</v>
      </c>
      <c r="G151" s="60"/>
      <c r="H151" s="61"/>
      <c r="I151" s="61"/>
      <c r="J151" s="61"/>
      <c r="K151" s="62"/>
      <c r="L151" s="62"/>
      <c r="M151" s="62"/>
      <c r="N151" s="63"/>
    </row>
    <row r="152" spans="1:14" s="16" customFormat="1" x14ac:dyDescent="0.2">
      <c r="A152" s="21" t="s">
        <v>703</v>
      </c>
      <c r="B152" s="22" t="s">
        <v>167</v>
      </c>
      <c r="C152" s="23" t="s">
        <v>704</v>
      </c>
      <c r="D152" s="24" t="s">
        <v>705</v>
      </c>
      <c r="E152" s="58">
        <f t="shared" si="2"/>
        <v>25005987</v>
      </c>
      <c r="F152" s="59">
        <v>25005987</v>
      </c>
      <c r="G152" s="60"/>
      <c r="H152" s="61"/>
      <c r="I152" s="61"/>
      <c r="J152" s="61"/>
      <c r="K152" s="62"/>
      <c r="L152" s="62"/>
      <c r="M152" s="62"/>
      <c r="N152" s="63"/>
    </row>
    <row r="153" spans="1:14" s="16" customFormat="1" x14ac:dyDescent="0.2">
      <c r="A153" s="21" t="s">
        <v>706</v>
      </c>
      <c r="B153" s="22" t="s">
        <v>167</v>
      </c>
      <c r="C153" s="23" t="s">
        <v>707</v>
      </c>
      <c r="D153" s="24" t="s">
        <v>708</v>
      </c>
      <c r="E153" s="58">
        <f t="shared" si="2"/>
        <v>12261834</v>
      </c>
      <c r="F153" s="59">
        <v>12261834</v>
      </c>
      <c r="G153" s="60"/>
      <c r="H153" s="61"/>
      <c r="I153" s="61"/>
      <c r="J153" s="61"/>
      <c r="K153" s="62"/>
      <c r="L153" s="62"/>
      <c r="M153" s="62"/>
      <c r="N153" s="63"/>
    </row>
    <row r="154" spans="1:14" s="16" customFormat="1" x14ac:dyDescent="0.2">
      <c r="A154" s="21" t="s">
        <v>709</v>
      </c>
      <c r="B154" s="22" t="s">
        <v>167</v>
      </c>
      <c r="C154" s="23" t="s">
        <v>710</v>
      </c>
      <c r="D154" s="24" t="s">
        <v>711</v>
      </c>
      <c r="E154" s="58">
        <f t="shared" si="2"/>
        <v>2304850</v>
      </c>
      <c r="F154" s="59">
        <v>2304850</v>
      </c>
      <c r="G154" s="60"/>
      <c r="H154" s="61"/>
      <c r="I154" s="61"/>
      <c r="J154" s="61"/>
      <c r="K154" s="62"/>
      <c r="L154" s="62"/>
      <c r="M154" s="62"/>
      <c r="N154" s="63"/>
    </row>
    <row r="155" spans="1:14" s="16" customFormat="1" x14ac:dyDescent="0.2">
      <c r="A155" s="21" t="s">
        <v>712</v>
      </c>
      <c r="B155" s="22" t="s">
        <v>713</v>
      </c>
      <c r="C155" s="23" t="s">
        <v>714</v>
      </c>
      <c r="D155" s="24" t="s">
        <v>715</v>
      </c>
      <c r="E155" s="58">
        <f t="shared" si="2"/>
        <v>4616725</v>
      </c>
      <c r="F155" s="59">
        <v>4616725</v>
      </c>
      <c r="G155" s="60"/>
      <c r="H155" s="61"/>
      <c r="I155" s="61"/>
      <c r="J155" s="61"/>
      <c r="K155" s="62"/>
      <c r="L155" s="62"/>
      <c r="M155" s="62"/>
      <c r="N155" s="63"/>
    </row>
    <row r="156" spans="1:14" s="16" customFormat="1" x14ac:dyDescent="0.2">
      <c r="A156" s="21" t="s">
        <v>716</v>
      </c>
      <c r="B156" s="22" t="s">
        <v>717</v>
      </c>
      <c r="C156" s="23" t="s">
        <v>718</v>
      </c>
      <c r="D156" s="24" t="s">
        <v>719</v>
      </c>
      <c r="E156" s="58">
        <f t="shared" si="2"/>
        <v>1639561</v>
      </c>
      <c r="F156" s="59">
        <v>1639561</v>
      </c>
      <c r="G156" s="60"/>
      <c r="H156" s="61"/>
      <c r="I156" s="61"/>
      <c r="J156" s="61"/>
      <c r="K156" s="62"/>
      <c r="L156" s="62"/>
      <c r="M156" s="62"/>
      <c r="N156" s="63"/>
    </row>
    <row r="157" spans="1:14" s="16" customFormat="1" x14ac:dyDescent="0.2">
      <c r="A157" s="21" t="s">
        <v>720</v>
      </c>
      <c r="B157" s="22" t="s">
        <v>717</v>
      </c>
      <c r="C157" s="23" t="s">
        <v>721</v>
      </c>
      <c r="D157" s="24" t="s">
        <v>722</v>
      </c>
      <c r="E157" s="58">
        <f t="shared" si="2"/>
        <v>2484491</v>
      </c>
      <c r="F157" s="59">
        <v>2484491</v>
      </c>
      <c r="G157" s="60"/>
      <c r="H157" s="61"/>
      <c r="I157" s="61"/>
      <c r="J157" s="61"/>
      <c r="K157" s="62"/>
      <c r="L157" s="62"/>
      <c r="M157" s="62"/>
      <c r="N157" s="63"/>
    </row>
    <row r="158" spans="1:14" s="16" customFormat="1" x14ac:dyDescent="0.2">
      <c r="A158" s="21" t="s">
        <v>723</v>
      </c>
      <c r="B158" s="22" t="s">
        <v>167</v>
      </c>
      <c r="C158" s="23" t="s">
        <v>724</v>
      </c>
      <c r="D158" s="24" t="s">
        <v>725</v>
      </c>
      <c r="E158" s="58">
        <f t="shared" si="2"/>
        <v>5263684</v>
      </c>
      <c r="F158" s="59">
        <v>5263684</v>
      </c>
      <c r="G158" s="60"/>
      <c r="H158" s="61"/>
      <c r="I158" s="61"/>
      <c r="J158" s="61"/>
      <c r="K158" s="62"/>
      <c r="L158" s="62"/>
      <c r="M158" s="62"/>
      <c r="N158" s="63"/>
    </row>
    <row r="159" spans="1:14" s="16" customFormat="1" x14ac:dyDescent="0.2">
      <c r="A159" s="21" t="s">
        <v>726</v>
      </c>
      <c r="B159" s="22" t="s">
        <v>727</v>
      </c>
      <c r="C159" s="23" t="s">
        <v>728</v>
      </c>
      <c r="D159" s="24" t="s">
        <v>729</v>
      </c>
      <c r="E159" s="58">
        <f t="shared" si="2"/>
        <v>1447997</v>
      </c>
      <c r="F159" s="59">
        <v>1447997</v>
      </c>
      <c r="G159" s="60"/>
      <c r="H159" s="61"/>
      <c r="I159" s="61"/>
      <c r="J159" s="61"/>
      <c r="K159" s="62"/>
      <c r="L159" s="62"/>
      <c r="M159" s="62"/>
      <c r="N159" s="63"/>
    </row>
    <row r="160" spans="1:14" s="16" customFormat="1" x14ac:dyDescent="0.2">
      <c r="A160" s="21" t="s">
        <v>730</v>
      </c>
      <c r="B160" s="22" t="s">
        <v>731</v>
      </c>
      <c r="C160" s="23" t="s">
        <v>732</v>
      </c>
      <c r="D160" s="24" t="s">
        <v>733</v>
      </c>
      <c r="E160" s="58">
        <f t="shared" si="2"/>
        <v>7699565</v>
      </c>
      <c r="F160" s="59">
        <v>7699565</v>
      </c>
      <c r="G160" s="60"/>
      <c r="H160" s="61"/>
      <c r="I160" s="61"/>
      <c r="J160" s="61"/>
      <c r="K160" s="62"/>
      <c r="L160" s="62"/>
      <c r="M160" s="62"/>
      <c r="N160" s="63"/>
    </row>
    <row r="161" spans="1:14" s="16" customFormat="1" x14ac:dyDescent="0.2">
      <c r="A161" s="21" t="s">
        <v>734</v>
      </c>
      <c r="B161" s="22" t="s">
        <v>735</v>
      </c>
      <c r="C161" s="23" t="s">
        <v>736</v>
      </c>
      <c r="D161" s="24" t="s">
        <v>737</v>
      </c>
      <c r="E161" s="58">
        <f t="shared" si="2"/>
        <v>3732974</v>
      </c>
      <c r="F161" s="59">
        <v>3732974</v>
      </c>
      <c r="G161" s="60"/>
      <c r="H161" s="61"/>
      <c r="I161" s="61"/>
      <c r="J161" s="61"/>
      <c r="K161" s="62"/>
      <c r="L161" s="62"/>
      <c r="M161" s="62"/>
      <c r="N161" s="63"/>
    </row>
    <row r="162" spans="1:14" s="16" customFormat="1" x14ac:dyDescent="0.2">
      <c r="A162" s="21" t="s">
        <v>738</v>
      </c>
      <c r="B162" s="22" t="s">
        <v>739</v>
      </c>
      <c r="C162" s="23" t="s">
        <v>740</v>
      </c>
      <c r="D162" s="24" t="s">
        <v>741</v>
      </c>
      <c r="E162" s="58">
        <f t="shared" si="2"/>
        <v>10102847</v>
      </c>
      <c r="F162" s="59">
        <v>10102847</v>
      </c>
      <c r="G162" s="60"/>
      <c r="H162" s="61"/>
      <c r="I162" s="61"/>
      <c r="J162" s="61"/>
      <c r="K162" s="62"/>
      <c r="L162" s="62"/>
      <c r="M162" s="62"/>
      <c r="N162" s="63"/>
    </row>
    <row r="163" spans="1:14" s="16" customFormat="1" x14ac:dyDescent="0.2">
      <c r="A163" s="21" t="s">
        <v>742</v>
      </c>
      <c r="B163" s="22" t="s">
        <v>739</v>
      </c>
      <c r="C163" s="23" t="s">
        <v>743</v>
      </c>
      <c r="D163" s="24" t="s">
        <v>744</v>
      </c>
      <c r="E163" s="58">
        <f t="shared" si="2"/>
        <v>4579144</v>
      </c>
      <c r="F163" s="59">
        <v>4579144</v>
      </c>
      <c r="G163" s="60"/>
      <c r="H163" s="61"/>
      <c r="I163" s="61"/>
      <c r="J163" s="61"/>
      <c r="K163" s="62"/>
      <c r="L163" s="62"/>
      <c r="M163" s="62"/>
      <c r="N163" s="63"/>
    </row>
    <row r="164" spans="1:14" s="16" customFormat="1" x14ac:dyDescent="0.2">
      <c r="A164" s="21" t="s">
        <v>745</v>
      </c>
      <c r="B164" s="22" t="s">
        <v>746</v>
      </c>
      <c r="C164" s="23" t="s">
        <v>747</v>
      </c>
      <c r="D164" s="24" t="s">
        <v>748</v>
      </c>
      <c r="E164" s="58">
        <f t="shared" si="2"/>
        <v>3058507</v>
      </c>
      <c r="F164" s="59">
        <v>3058507</v>
      </c>
      <c r="G164" s="60"/>
      <c r="H164" s="61"/>
      <c r="I164" s="61"/>
      <c r="J164" s="61"/>
      <c r="K164" s="62"/>
      <c r="L164" s="62"/>
      <c r="M164" s="62"/>
      <c r="N164" s="63"/>
    </row>
    <row r="165" spans="1:14" s="16" customFormat="1" x14ac:dyDescent="0.2">
      <c r="A165" s="21" t="s">
        <v>749</v>
      </c>
      <c r="B165" s="22" t="s">
        <v>750</v>
      </c>
      <c r="C165" s="23" t="s">
        <v>751</v>
      </c>
      <c r="D165" s="24" t="s">
        <v>752</v>
      </c>
      <c r="E165" s="58">
        <f t="shared" si="2"/>
        <v>12355149</v>
      </c>
      <c r="F165" s="59">
        <v>12355149</v>
      </c>
      <c r="G165" s="60"/>
      <c r="H165" s="61"/>
      <c r="I165" s="61"/>
      <c r="J165" s="61"/>
      <c r="K165" s="62"/>
      <c r="L165" s="62"/>
      <c r="M165" s="62"/>
      <c r="N165" s="63"/>
    </row>
    <row r="166" spans="1:14" s="16" customFormat="1" x14ac:dyDescent="0.2">
      <c r="A166" s="21" t="s">
        <v>753</v>
      </c>
      <c r="B166" s="22" t="s">
        <v>750</v>
      </c>
      <c r="C166" s="23" t="s">
        <v>754</v>
      </c>
      <c r="D166" s="24" t="s">
        <v>755</v>
      </c>
      <c r="E166" s="58">
        <f t="shared" si="2"/>
        <v>4141476</v>
      </c>
      <c r="F166" s="59">
        <v>4141476</v>
      </c>
      <c r="G166" s="60"/>
      <c r="H166" s="61"/>
      <c r="I166" s="61"/>
      <c r="J166" s="61"/>
      <c r="K166" s="62"/>
      <c r="L166" s="62"/>
      <c r="M166" s="62"/>
      <c r="N166" s="63"/>
    </row>
    <row r="167" spans="1:14" s="16" customFormat="1" x14ac:dyDescent="0.2">
      <c r="A167" s="21" t="s">
        <v>756</v>
      </c>
      <c r="B167" s="22" t="s">
        <v>757</v>
      </c>
      <c r="C167" s="23" t="s">
        <v>758</v>
      </c>
      <c r="D167" s="24" t="s">
        <v>759</v>
      </c>
      <c r="E167" s="58">
        <f t="shared" si="2"/>
        <v>1373395</v>
      </c>
      <c r="F167" s="59">
        <v>1373395</v>
      </c>
      <c r="G167" s="60"/>
      <c r="H167" s="61"/>
      <c r="I167" s="61"/>
      <c r="J167" s="61"/>
      <c r="K167" s="62"/>
      <c r="L167" s="62"/>
      <c r="M167" s="62"/>
      <c r="N167" s="63"/>
    </row>
    <row r="168" spans="1:14" s="16" customFormat="1" x14ac:dyDescent="0.2">
      <c r="A168" s="21" t="s">
        <v>760</v>
      </c>
      <c r="B168" s="22" t="s">
        <v>761</v>
      </c>
      <c r="C168" s="23" t="s">
        <v>762</v>
      </c>
      <c r="D168" s="24" t="s">
        <v>763</v>
      </c>
      <c r="E168" s="58">
        <f t="shared" si="2"/>
        <v>39516896</v>
      </c>
      <c r="F168" s="59">
        <v>39516896</v>
      </c>
      <c r="G168" s="60"/>
      <c r="H168" s="61"/>
      <c r="I168" s="61"/>
      <c r="J168" s="61"/>
      <c r="K168" s="62"/>
      <c r="L168" s="62"/>
      <c r="M168" s="62"/>
      <c r="N168" s="63"/>
    </row>
    <row r="169" spans="1:14" s="16" customFormat="1" x14ac:dyDescent="0.2">
      <c r="A169" s="21" t="s">
        <v>764</v>
      </c>
      <c r="B169" s="22" t="s">
        <v>761</v>
      </c>
      <c r="C169" s="23" t="s">
        <v>765</v>
      </c>
      <c r="D169" s="24" t="s">
        <v>766</v>
      </c>
      <c r="E169" s="58">
        <f t="shared" si="2"/>
        <v>9152494</v>
      </c>
      <c r="F169" s="59">
        <v>9152494</v>
      </c>
      <c r="G169" s="60"/>
      <c r="H169" s="61"/>
      <c r="I169" s="61"/>
      <c r="J169" s="61"/>
      <c r="K169" s="62"/>
      <c r="L169" s="62"/>
      <c r="M169" s="62"/>
      <c r="N169" s="63"/>
    </row>
    <row r="170" spans="1:14" s="16" customFormat="1" x14ac:dyDescent="0.2">
      <c r="A170" s="21" t="s">
        <v>767</v>
      </c>
      <c r="B170" s="22" t="s">
        <v>761</v>
      </c>
      <c r="C170" s="23" t="s">
        <v>768</v>
      </c>
      <c r="D170" s="24" t="s">
        <v>769</v>
      </c>
      <c r="E170" s="58">
        <f t="shared" si="2"/>
        <v>3971501</v>
      </c>
      <c r="F170" s="59">
        <v>3971501</v>
      </c>
      <c r="G170" s="60"/>
      <c r="H170" s="61"/>
      <c r="I170" s="61"/>
      <c r="J170" s="61"/>
      <c r="K170" s="62"/>
      <c r="L170" s="62"/>
      <c r="M170" s="62"/>
      <c r="N170" s="63"/>
    </row>
    <row r="171" spans="1:14" s="16" customFormat="1" x14ac:dyDescent="0.2">
      <c r="A171" s="21" t="s">
        <v>770</v>
      </c>
      <c r="B171" s="22" t="s">
        <v>761</v>
      </c>
      <c r="C171" s="23" t="s">
        <v>771</v>
      </c>
      <c r="D171" s="24" t="s">
        <v>772</v>
      </c>
      <c r="E171" s="58">
        <f t="shared" si="2"/>
        <v>3254596</v>
      </c>
      <c r="F171" s="59">
        <v>3254596</v>
      </c>
      <c r="G171" s="60"/>
      <c r="H171" s="61"/>
      <c r="I171" s="61"/>
      <c r="J171" s="61"/>
      <c r="K171" s="62"/>
      <c r="L171" s="62"/>
      <c r="M171" s="62"/>
      <c r="N171" s="63"/>
    </row>
    <row r="172" spans="1:14" s="16" customFormat="1" x14ac:dyDescent="0.2">
      <c r="A172" s="21" t="s">
        <v>773</v>
      </c>
      <c r="B172" s="22" t="s">
        <v>761</v>
      </c>
      <c r="C172" s="23" t="s">
        <v>774</v>
      </c>
      <c r="D172" s="24" t="s">
        <v>775</v>
      </c>
      <c r="E172" s="58">
        <f t="shared" si="2"/>
        <v>6446482</v>
      </c>
      <c r="F172" s="59">
        <v>6446482</v>
      </c>
      <c r="G172" s="60"/>
      <c r="H172" s="61"/>
      <c r="I172" s="61"/>
      <c r="J172" s="61"/>
      <c r="K172" s="62"/>
      <c r="L172" s="62"/>
      <c r="M172" s="62"/>
      <c r="N172" s="63"/>
    </row>
    <row r="173" spans="1:14" s="16" customFormat="1" x14ac:dyDescent="0.2">
      <c r="A173" s="21" t="s">
        <v>776</v>
      </c>
      <c r="B173" s="22" t="s">
        <v>761</v>
      </c>
      <c r="C173" s="23" t="s">
        <v>777</v>
      </c>
      <c r="D173" s="24" t="s">
        <v>778</v>
      </c>
      <c r="E173" s="58">
        <f t="shared" si="2"/>
        <v>900163</v>
      </c>
      <c r="F173" s="59">
        <v>900163</v>
      </c>
      <c r="G173" s="60"/>
      <c r="H173" s="61"/>
      <c r="I173" s="61"/>
      <c r="J173" s="61"/>
      <c r="K173" s="62"/>
      <c r="L173" s="62"/>
      <c r="M173" s="62"/>
      <c r="N173" s="63"/>
    </row>
    <row r="174" spans="1:14" s="16" customFormat="1" x14ac:dyDescent="0.2">
      <c r="A174" s="21" t="s">
        <v>779</v>
      </c>
      <c r="B174" s="22" t="s">
        <v>780</v>
      </c>
      <c r="C174" s="23" t="s">
        <v>781</v>
      </c>
      <c r="D174" s="24" t="s">
        <v>782</v>
      </c>
      <c r="E174" s="58">
        <f t="shared" si="2"/>
        <v>2016693</v>
      </c>
      <c r="F174" s="59">
        <v>2016693</v>
      </c>
      <c r="G174" s="60"/>
      <c r="H174" s="61"/>
      <c r="I174" s="61"/>
      <c r="J174" s="61"/>
      <c r="K174" s="62"/>
      <c r="L174" s="62"/>
      <c r="M174" s="62"/>
      <c r="N174" s="63"/>
    </row>
    <row r="175" spans="1:14" s="16" customFormat="1" x14ac:dyDescent="0.2">
      <c r="A175" s="21" t="s">
        <v>783</v>
      </c>
      <c r="B175" s="22" t="s">
        <v>784</v>
      </c>
      <c r="C175" s="23" t="s">
        <v>785</v>
      </c>
      <c r="D175" s="24" t="s">
        <v>786</v>
      </c>
      <c r="E175" s="58">
        <f t="shared" si="2"/>
        <v>4503944</v>
      </c>
      <c r="F175" s="59">
        <v>4503944</v>
      </c>
      <c r="G175" s="60"/>
      <c r="H175" s="61"/>
      <c r="I175" s="61"/>
      <c r="J175" s="61"/>
      <c r="K175" s="62"/>
      <c r="L175" s="62"/>
      <c r="M175" s="62"/>
      <c r="N175" s="63"/>
    </row>
    <row r="176" spans="1:14" s="16" customFormat="1" x14ac:dyDescent="0.2">
      <c r="A176" s="21" t="s">
        <v>787</v>
      </c>
      <c r="B176" s="22" t="s">
        <v>788</v>
      </c>
      <c r="C176" s="23" t="s">
        <v>789</v>
      </c>
      <c r="D176" s="24" t="s">
        <v>790</v>
      </c>
      <c r="E176" s="58">
        <f t="shared" si="2"/>
        <v>1049497</v>
      </c>
      <c r="F176" s="59">
        <v>1049497</v>
      </c>
      <c r="G176" s="60"/>
      <c r="H176" s="61"/>
      <c r="I176" s="61"/>
      <c r="J176" s="61"/>
      <c r="K176" s="62"/>
      <c r="L176" s="62"/>
      <c r="M176" s="62"/>
      <c r="N176" s="63"/>
    </row>
    <row r="177" spans="1:14" s="16" customFormat="1" x14ac:dyDescent="0.2">
      <c r="A177" s="21" t="s">
        <v>791</v>
      </c>
      <c r="B177" s="22" t="s">
        <v>792</v>
      </c>
      <c r="C177" s="23" t="s">
        <v>793</v>
      </c>
      <c r="D177" s="24" t="s">
        <v>794</v>
      </c>
      <c r="E177" s="58">
        <f t="shared" si="2"/>
        <v>26831145</v>
      </c>
      <c r="F177" s="59">
        <v>26831145</v>
      </c>
      <c r="G177" s="60"/>
      <c r="H177" s="61"/>
      <c r="I177" s="61"/>
      <c r="J177" s="61"/>
      <c r="K177" s="62"/>
      <c r="L177" s="62"/>
      <c r="M177" s="62"/>
      <c r="N177" s="63"/>
    </row>
    <row r="178" spans="1:14" s="16" customFormat="1" x14ac:dyDescent="0.2">
      <c r="A178" s="21" t="s">
        <v>795</v>
      </c>
      <c r="B178" s="22" t="s">
        <v>792</v>
      </c>
      <c r="C178" s="23" t="s">
        <v>796</v>
      </c>
      <c r="D178" s="24" t="s">
        <v>797</v>
      </c>
      <c r="E178" s="58">
        <f t="shared" si="2"/>
        <v>6620856</v>
      </c>
      <c r="F178" s="59">
        <v>6620856</v>
      </c>
      <c r="G178" s="60"/>
      <c r="H178" s="61"/>
      <c r="I178" s="61"/>
      <c r="J178" s="61"/>
      <c r="K178" s="62"/>
      <c r="L178" s="62"/>
      <c r="M178" s="62"/>
      <c r="N178" s="63"/>
    </row>
    <row r="179" spans="1:14" s="16" customFormat="1" x14ac:dyDescent="0.2">
      <c r="A179" s="21" t="s">
        <v>798</v>
      </c>
      <c r="B179" s="22" t="s">
        <v>799</v>
      </c>
      <c r="C179" s="23" t="s">
        <v>800</v>
      </c>
      <c r="D179" s="24" t="s">
        <v>801</v>
      </c>
      <c r="E179" s="58">
        <f t="shared" si="2"/>
        <v>1947987</v>
      </c>
      <c r="F179" s="59">
        <v>1947987</v>
      </c>
      <c r="G179" s="60"/>
      <c r="H179" s="61"/>
      <c r="I179" s="61"/>
      <c r="J179" s="61"/>
      <c r="K179" s="62"/>
      <c r="L179" s="62"/>
      <c r="M179" s="62"/>
      <c r="N179" s="63"/>
    </row>
    <row r="180" spans="1:14" s="16" customFormat="1" x14ac:dyDescent="0.2">
      <c r="A180" s="21" t="s">
        <v>802</v>
      </c>
      <c r="B180" s="22" t="s">
        <v>803</v>
      </c>
      <c r="C180" s="23" t="s">
        <v>804</v>
      </c>
      <c r="D180" s="24" t="s">
        <v>805</v>
      </c>
      <c r="E180" s="58">
        <f t="shared" si="2"/>
        <v>8690346</v>
      </c>
      <c r="F180" s="59">
        <v>8690346</v>
      </c>
      <c r="G180" s="60"/>
      <c r="H180" s="61"/>
      <c r="I180" s="61"/>
      <c r="J180" s="61"/>
      <c r="K180" s="62"/>
      <c r="L180" s="62"/>
      <c r="M180" s="62"/>
      <c r="N180" s="63"/>
    </row>
    <row r="181" spans="1:14" s="16" customFormat="1" x14ac:dyDescent="0.2">
      <c r="A181" s="21" t="s">
        <v>806</v>
      </c>
      <c r="B181" s="22" t="s">
        <v>803</v>
      </c>
      <c r="C181" s="23" t="s">
        <v>807</v>
      </c>
      <c r="D181" s="24" t="s">
        <v>808</v>
      </c>
      <c r="E181" s="58">
        <f t="shared" si="2"/>
        <v>2690206</v>
      </c>
      <c r="F181" s="59">
        <v>2690206</v>
      </c>
      <c r="G181" s="60"/>
      <c r="H181" s="61"/>
      <c r="I181" s="61"/>
      <c r="J181" s="61"/>
      <c r="K181" s="62"/>
      <c r="L181" s="62"/>
      <c r="M181" s="62"/>
      <c r="N181" s="63"/>
    </row>
    <row r="182" spans="1:14" s="16" customFormat="1" x14ac:dyDescent="0.2">
      <c r="A182" s="21" t="s">
        <v>809</v>
      </c>
      <c r="B182" s="22" t="s">
        <v>810</v>
      </c>
      <c r="C182" s="23" t="s">
        <v>811</v>
      </c>
      <c r="D182" s="24" t="s">
        <v>812</v>
      </c>
      <c r="E182" s="58">
        <f t="shared" si="2"/>
        <v>1695138</v>
      </c>
      <c r="F182" s="59">
        <v>1695138</v>
      </c>
      <c r="G182" s="60"/>
      <c r="H182" s="61"/>
      <c r="I182" s="61"/>
      <c r="J182" s="61"/>
      <c r="K182" s="62"/>
      <c r="L182" s="62"/>
      <c r="M182" s="62"/>
      <c r="N182" s="63"/>
    </row>
    <row r="183" spans="1:14" s="16" customFormat="1" x14ac:dyDescent="0.2">
      <c r="A183" s="21" t="s">
        <v>813</v>
      </c>
      <c r="B183" s="22" t="s">
        <v>814</v>
      </c>
      <c r="C183" s="23" t="s">
        <v>815</v>
      </c>
      <c r="D183" s="24" t="s">
        <v>816</v>
      </c>
      <c r="E183" s="58">
        <f t="shared" si="2"/>
        <v>1357882</v>
      </c>
      <c r="F183" s="59">
        <v>1357882</v>
      </c>
      <c r="G183" s="60"/>
      <c r="H183" s="61"/>
      <c r="I183" s="61"/>
      <c r="J183" s="61"/>
      <c r="K183" s="62"/>
      <c r="L183" s="62"/>
      <c r="M183" s="62"/>
      <c r="N183" s="63"/>
    </row>
    <row r="184" spans="1:14" s="16" customFormat="1" x14ac:dyDescent="0.2">
      <c r="A184" s="21" t="s">
        <v>817</v>
      </c>
      <c r="B184" s="22" t="s">
        <v>818</v>
      </c>
      <c r="C184" s="23" t="s">
        <v>819</v>
      </c>
      <c r="D184" s="24" t="s">
        <v>820</v>
      </c>
      <c r="E184" s="58">
        <f t="shared" si="2"/>
        <v>985058</v>
      </c>
      <c r="F184" s="59">
        <v>985058</v>
      </c>
      <c r="G184" s="60"/>
      <c r="H184" s="61"/>
      <c r="I184" s="61"/>
      <c r="J184" s="61"/>
      <c r="K184" s="62"/>
      <c r="L184" s="62"/>
      <c r="M184" s="62"/>
      <c r="N184" s="63"/>
    </row>
    <row r="185" spans="1:14" s="16" customFormat="1" x14ac:dyDescent="0.2">
      <c r="A185" s="21" t="s">
        <v>821</v>
      </c>
      <c r="B185" s="22" t="s">
        <v>223</v>
      </c>
      <c r="C185" s="23" t="s">
        <v>822</v>
      </c>
      <c r="D185" s="24" t="s">
        <v>823</v>
      </c>
      <c r="E185" s="58">
        <f t="shared" si="2"/>
        <v>24283090</v>
      </c>
      <c r="F185" s="59">
        <v>24283090</v>
      </c>
      <c r="G185" s="60"/>
      <c r="H185" s="61"/>
      <c r="I185" s="61"/>
      <c r="J185" s="61"/>
      <c r="K185" s="62"/>
      <c r="L185" s="62"/>
      <c r="M185" s="62"/>
      <c r="N185" s="63"/>
    </row>
    <row r="186" spans="1:14" s="16" customFormat="1" x14ac:dyDescent="0.2">
      <c r="A186" s="21" t="s">
        <v>824</v>
      </c>
      <c r="B186" s="22" t="s">
        <v>223</v>
      </c>
      <c r="C186" s="23" t="s">
        <v>825</v>
      </c>
      <c r="D186" s="24" t="s">
        <v>826</v>
      </c>
      <c r="E186" s="58">
        <f t="shared" si="2"/>
        <v>7852286</v>
      </c>
      <c r="F186" s="59">
        <v>7852286</v>
      </c>
      <c r="G186" s="60"/>
      <c r="H186" s="61"/>
      <c r="I186" s="61"/>
      <c r="J186" s="61"/>
      <c r="K186" s="62"/>
      <c r="L186" s="62"/>
      <c r="M186" s="62"/>
      <c r="N186" s="63"/>
    </row>
    <row r="187" spans="1:14" s="16" customFormat="1" x14ac:dyDescent="0.2">
      <c r="A187" s="21" t="s">
        <v>827</v>
      </c>
      <c r="B187" s="22" t="s">
        <v>223</v>
      </c>
      <c r="C187" s="23" t="s">
        <v>828</v>
      </c>
      <c r="D187" s="24" t="s">
        <v>829</v>
      </c>
      <c r="E187" s="58">
        <f t="shared" si="2"/>
        <v>6005182</v>
      </c>
      <c r="F187" s="59">
        <v>6005182</v>
      </c>
      <c r="G187" s="60"/>
      <c r="H187" s="61"/>
      <c r="I187" s="61"/>
      <c r="J187" s="61"/>
      <c r="K187" s="62"/>
      <c r="L187" s="62"/>
      <c r="M187" s="62"/>
      <c r="N187" s="63"/>
    </row>
    <row r="188" spans="1:14" s="16" customFormat="1" x14ac:dyDescent="0.2">
      <c r="A188" s="21" t="s">
        <v>830</v>
      </c>
      <c r="B188" s="22" t="s">
        <v>831</v>
      </c>
      <c r="C188" s="23" t="s">
        <v>832</v>
      </c>
      <c r="D188" s="24" t="s">
        <v>833</v>
      </c>
      <c r="E188" s="58">
        <f t="shared" si="2"/>
        <v>1405554</v>
      </c>
      <c r="F188" s="59">
        <v>1405554</v>
      </c>
      <c r="G188" s="60"/>
      <c r="H188" s="61"/>
      <c r="I188" s="61"/>
      <c r="J188" s="61"/>
      <c r="K188" s="62"/>
      <c r="L188" s="62"/>
      <c r="M188" s="62"/>
      <c r="N188" s="63"/>
    </row>
    <row r="189" spans="1:14" s="16" customFormat="1" x14ac:dyDescent="0.2">
      <c r="A189" s="21" t="s">
        <v>834</v>
      </c>
      <c r="B189" s="22" t="s">
        <v>835</v>
      </c>
      <c r="C189" s="23" t="s">
        <v>836</v>
      </c>
      <c r="D189" s="24" t="s">
        <v>837</v>
      </c>
      <c r="E189" s="58">
        <f t="shared" si="2"/>
        <v>5013699</v>
      </c>
      <c r="F189" s="59">
        <v>5013699</v>
      </c>
      <c r="G189" s="60"/>
      <c r="H189" s="61"/>
      <c r="I189" s="61"/>
      <c r="J189" s="61"/>
      <c r="K189" s="62"/>
      <c r="L189" s="62"/>
      <c r="M189" s="62"/>
      <c r="N189" s="63"/>
    </row>
    <row r="190" spans="1:14" s="16" customFormat="1" x14ac:dyDescent="0.2">
      <c r="A190" s="21" t="s">
        <v>838</v>
      </c>
      <c r="B190" s="22" t="s">
        <v>835</v>
      </c>
      <c r="C190" s="23" t="s">
        <v>839</v>
      </c>
      <c r="D190" s="24" t="s">
        <v>840</v>
      </c>
      <c r="E190" s="58">
        <f t="shared" si="2"/>
        <v>2926682</v>
      </c>
      <c r="F190" s="59">
        <v>2926682</v>
      </c>
      <c r="G190" s="60"/>
      <c r="H190" s="61"/>
      <c r="I190" s="61"/>
      <c r="J190" s="61"/>
      <c r="K190" s="62"/>
      <c r="L190" s="62"/>
      <c r="M190" s="62"/>
      <c r="N190" s="63"/>
    </row>
    <row r="191" spans="1:14" s="16" customFormat="1" x14ac:dyDescent="0.2">
      <c r="A191" s="21" t="s">
        <v>841</v>
      </c>
      <c r="B191" s="22" t="s">
        <v>842</v>
      </c>
      <c r="C191" s="23" t="s">
        <v>843</v>
      </c>
      <c r="D191" s="24" t="s">
        <v>844</v>
      </c>
      <c r="E191" s="58">
        <f t="shared" si="2"/>
        <v>9284932</v>
      </c>
      <c r="F191" s="59">
        <v>9284932</v>
      </c>
      <c r="G191" s="60"/>
      <c r="H191" s="61"/>
      <c r="I191" s="61"/>
      <c r="J191" s="61"/>
      <c r="K191" s="62"/>
      <c r="L191" s="62"/>
      <c r="M191" s="62"/>
      <c r="N191" s="63"/>
    </row>
    <row r="192" spans="1:14" s="16" customFormat="1" x14ac:dyDescent="0.2">
      <c r="A192" s="21" t="s">
        <v>845</v>
      </c>
      <c r="B192" s="22" t="s">
        <v>227</v>
      </c>
      <c r="C192" s="23" t="s">
        <v>846</v>
      </c>
      <c r="D192" s="24" t="s">
        <v>847</v>
      </c>
      <c r="E192" s="58">
        <f t="shared" si="2"/>
        <v>26714208</v>
      </c>
      <c r="F192" s="59">
        <v>26714208</v>
      </c>
      <c r="G192" s="60"/>
      <c r="H192" s="61"/>
      <c r="I192" s="61"/>
      <c r="J192" s="61"/>
      <c r="K192" s="62"/>
      <c r="L192" s="62"/>
      <c r="M192" s="62"/>
      <c r="N192" s="63"/>
    </row>
    <row r="193" spans="1:14" s="16" customFormat="1" x14ac:dyDescent="0.2">
      <c r="A193" s="21" t="s">
        <v>848</v>
      </c>
      <c r="B193" s="22" t="s">
        <v>227</v>
      </c>
      <c r="C193" s="23" t="s">
        <v>849</v>
      </c>
      <c r="D193" s="24" t="s">
        <v>850</v>
      </c>
      <c r="E193" s="58">
        <f t="shared" si="2"/>
        <v>5764051</v>
      </c>
      <c r="F193" s="59">
        <v>5764051</v>
      </c>
      <c r="G193" s="60"/>
      <c r="H193" s="61"/>
      <c r="I193" s="61"/>
      <c r="J193" s="61"/>
      <c r="K193" s="62"/>
      <c r="L193" s="62"/>
      <c r="M193" s="62"/>
      <c r="N193" s="63"/>
    </row>
    <row r="194" spans="1:14" s="16" customFormat="1" x14ac:dyDescent="0.2">
      <c r="A194" s="21" t="s">
        <v>851</v>
      </c>
      <c r="B194" s="22" t="s">
        <v>227</v>
      </c>
      <c r="C194" s="23" t="s">
        <v>852</v>
      </c>
      <c r="D194" s="24" t="s">
        <v>853</v>
      </c>
      <c r="E194" s="58">
        <f t="shared" si="2"/>
        <v>4274219</v>
      </c>
      <c r="F194" s="59">
        <v>4274219</v>
      </c>
      <c r="G194" s="60"/>
      <c r="H194" s="61"/>
      <c r="I194" s="61"/>
      <c r="J194" s="61"/>
      <c r="K194" s="62"/>
      <c r="L194" s="62"/>
      <c r="M194" s="62"/>
      <c r="N194" s="63"/>
    </row>
    <row r="195" spans="1:14" s="16" customFormat="1" x14ac:dyDescent="0.2">
      <c r="A195" s="21" t="s">
        <v>854</v>
      </c>
      <c r="B195" s="22" t="s">
        <v>227</v>
      </c>
      <c r="C195" s="23" t="s">
        <v>855</v>
      </c>
      <c r="D195" s="24" t="s">
        <v>856</v>
      </c>
      <c r="E195" s="58">
        <f t="shared" si="2"/>
        <v>3582958</v>
      </c>
      <c r="F195" s="59">
        <v>3582958</v>
      </c>
      <c r="G195" s="60"/>
      <c r="H195" s="61"/>
      <c r="I195" s="61"/>
      <c r="J195" s="61"/>
      <c r="K195" s="62"/>
      <c r="L195" s="62"/>
      <c r="M195" s="62"/>
      <c r="N195" s="63"/>
    </row>
    <row r="196" spans="1:14" s="16" customFormat="1" x14ac:dyDescent="0.2">
      <c r="A196" s="21" t="s">
        <v>857</v>
      </c>
      <c r="B196" s="22" t="s">
        <v>858</v>
      </c>
      <c r="C196" s="23" t="s">
        <v>859</v>
      </c>
      <c r="D196" s="24" t="s">
        <v>860</v>
      </c>
      <c r="E196" s="58">
        <f t="shared" si="2"/>
        <v>8216714</v>
      </c>
      <c r="F196" s="59">
        <v>8216714</v>
      </c>
      <c r="G196" s="60"/>
      <c r="H196" s="61"/>
      <c r="I196" s="61"/>
      <c r="J196" s="61"/>
      <c r="K196" s="62"/>
      <c r="L196" s="62"/>
      <c r="M196" s="62"/>
      <c r="N196" s="63"/>
    </row>
    <row r="197" spans="1:14" s="16" customFormat="1" x14ac:dyDescent="0.2">
      <c r="A197" s="21" t="s">
        <v>861</v>
      </c>
      <c r="B197" s="22" t="s">
        <v>862</v>
      </c>
      <c r="C197" s="23" t="s">
        <v>863</v>
      </c>
      <c r="D197" s="24" t="s">
        <v>864</v>
      </c>
      <c r="E197" s="58">
        <f t="shared" ref="E197:E260" si="3">SUM(F197:N197)</f>
        <v>1987241</v>
      </c>
      <c r="F197" s="59">
        <v>1987241</v>
      </c>
      <c r="G197" s="60"/>
      <c r="H197" s="61"/>
      <c r="I197" s="61"/>
      <c r="J197" s="61"/>
      <c r="K197" s="62"/>
      <c r="L197" s="62"/>
      <c r="M197" s="62"/>
      <c r="N197" s="63"/>
    </row>
    <row r="198" spans="1:14" s="16" customFormat="1" x14ac:dyDescent="0.2">
      <c r="A198" s="21" t="s">
        <v>865</v>
      </c>
      <c r="B198" s="22" t="s">
        <v>866</v>
      </c>
      <c r="C198" s="23" t="s">
        <v>867</v>
      </c>
      <c r="D198" s="24" t="s">
        <v>868</v>
      </c>
      <c r="E198" s="58">
        <f t="shared" si="3"/>
        <v>3253141</v>
      </c>
      <c r="F198" s="59">
        <v>3253141</v>
      </c>
      <c r="G198" s="60"/>
      <c r="H198" s="61"/>
      <c r="I198" s="61"/>
      <c r="J198" s="61"/>
      <c r="K198" s="62"/>
      <c r="L198" s="62"/>
      <c r="M198" s="62"/>
      <c r="N198" s="63"/>
    </row>
    <row r="199" spans="1:14" s="16" customFormat="1" x14ac:dyDescent="0.2">
      <c r="A199" s="21" t="s">
        <v>869</v>
      </c>
      <c r="B199" s="22" t="s">
        <v>870</v>
      </c>
      <c r="C199" s="23" t="s">
        <v>871</v>
      </c>
      <c r="D199" s="24" t="s">
        <v>872</v>
      </c>
      <c r="E199" s="58">
        <f t="shared" si="3"/>
        <v>1896552</v>
      </c>
      <c r="F199" s="59">
        <v>1896552</v>
      </c>
      <c r="G199" s="60"/>
      <c r="H199" s="61"/>
      <c r="I199" s="61"/>
      <c r="J199" s="61"/>
      <c r="K199" s="62"/>
      <c r="L199" s="62"/>
      <c r="M199" s="62"/>
      <c r="N199" s="63"/>
    </row>
    <row r="200" spans="1:14" s="16" customFormat="1" x14ac:dyDescent="0.2">
      <c r="A200" s="21" t="s">
        <v>873</v>
      </c>
      <c r="B200" s="22" t="s">
        <v>874</v>
      </c>
      <c r="C200" s="23" t="s">
        <v>875</v>
      </c>
      <c r="D200" s="24" t="s">
        <v>876</v>
      </c>
      <c r="E200" s="58">
        <f t="shared" si="3"/>
        <v>23059334</v>
      </c>
      <c r="F200" s="59">
        <v>23059334</v>
      </c>
      <c r="G200" s="60"/>
      <c r="H200" s="61"/>
      <c r="I200" s="61"/>
      <c r="J200" s="61"/>
      <c r="K200" s="62"/>
      <c r="L200" s="62"/>
      <c r="M200" s="62"/>
      <c r="N200" s="63"/>
    </row>
    <row r="201" spans="1:14" s="16" customFormat="1" x14ac:dyDescent="0.2">
      <c r="A201" s="21" t="s">
        <v>877</v>
      </c>
      <c r="B201" s="22" t="s">
        <v>878</v>
      </c>
      <c r="C201" s="23" t="s">
        <v>879</v>
      </c>
      <c r="D201" s="24" t="s">
        <v>880</v>
      </c>
      <c r="E201" s="58">
        <f t="shared" si="3"/>
        <v>1425949</v>
      </c>
      <c r="F201" s="59">
        <v>1425949</v>
      </c>
      <c r="G201" s="60"/>
      <c r="H201" s="61"/>
      <c r="I201" s="61"/>
      <c r="J201" s="61"/>
      <c r="K201" s="62"/>
      <c r="L201" s="62"/>
      <c r="M201" s="62"/>
      <c r="N201" s="63"/>
    </row>
    <row r="202" spans="1:14" s="16" customFormat="1" x14ac:dyDescent="0.2">
      <c r="A202" s="21" t="s">
        <v>881</v>
      </c>
      <c r="B202" s="22" t="s">
        <v>882</v>
      </c>
      <c r="C202" s="23" t="s">
        <v>883</v>
      </c>
      <c r="D202" s="24" t="s">
        <v>884</v>
      </c>
      <c r="E202" s="58">
        <f t="shared" si="3"/>
        <v>1347028</v>
      </c>
      <c r="F202" s="59">
        <v>1347028</v>
      </c>
      <c r="G202" s="60"/>
      <c r="H202" s="61"/>
      <c r="I202" s="61"/>
      <c r="J202" s="61"/>
      <c r="K202" s="62"/>
      <c r="L202" s="62"/>
      <c r="M202" s="62"/>
      <c r="N202" s="63"/>
    </row>
    <row r="203" spans="1:14" s="16" customFormat="1" x14ac:dyDescent="0.2">
      <c r="A203" s="21" t="s">
        <v>885</v>
      </c>
      <c r="B203" s="22" t="s">
        <v>886</v>
      </c>
      <c r="C203" s="23" t="s">
        <v>887</v>
      </c>
      <c r="D203" s="24" t="s">
        <v>888</v>
      </c>
      <c r="E203" s="58">
        <f t="shared" si="3"/>
        <v>34995784</v>
      </c>
      <c r="F203" s="59">
        <v>34995784</v>
      </c>
      <c r="G203" s="60"/>
      <c r="H203" s="61"/>
      <c r="I203" s="61"/>
      <c r="J203" s="61"/>
      <c r="K203" s="62"/>
      <c r="L203" s="62"/>
      <c r="M203" s="62"/>
      <c r="N203" s="63"/>
    </row>
    <row r="204" spans="1:14" s="16" customFormat="1" x14ac:dyDescent="0.2">
      <c r="A204" s="21" t="s">
        <v>889</v>
      </c>
      <c r="B204" s="22" t="s">
        <v>886</v>
      </c>
      <c r="C204" s="23" t="s">
        <v>890</v>
      </c>
      <c r="D204" s="24" t="s">
        <v>891</v>
      </c>
      <c r="E204" s="58">
        <f t="shared" si="3"/>
        <v>12365955</v>
      </c>
      <c r="F204" s="59">
        <v>12365955</v>
      </c>
      <c r="G204" s="60"/>
      <c r="H204" s="61"/>
      <c r="I204" s="61"/>
      <c r="J204" s="61"/>
      <c r="K204" s="62"/>
      <c r="L204" s="62"/>
      <c r="M204" s="62"/>
      <c r="N204" s="63"/>
    </row>
    <row r="205" spans="1:14" s="16" customFormat="1" x14ac:dyDescent="0.2">
      <c r="A205" s="21" t="s">
        <v>892</v>
      </c>
      <c r="B205" s="22" t="s">
        <v>886</v>
      </c>
      <c r="C205" s="23" t="s">
        <v>893</v>
      </c>
      <c r="D205" s="24" t="s">
        <v>894</v>
      </c>
      <c r="E205" s="58">
        <f t="shared" si="3"/>
        <v>7449878</v>
      </c>
      <c r="F205" s="59">
        <v>7449878</v>
      </c>
      <c r="G205" s="60"/>
      <c r="H205" s="61"/>
      <c r="I205" s="61"/>
      <c r="J205" s="61"/>
      <c r="K205" s="62"/>
      <c r="L205" s="62"/>
      <c r="M205" s="62"/>
      <c r="N205" s="63"/>
    </row>
    <row r="206" spans="1:14" s="16" customFormat="1" x14ac:dyDescent="0.2">
      <c r="A206" s="21" t="s">
        <v>895</v>
      </c>
      <c r="B206" s="22" t="s">
        <v>896</v>
      </c>
      <c r="C206" s="23" t="s">
        <v>897</v>
      </c>
      <c r="D206" s="24" t="s">
        <v>898</v>
      </c>
      <c r="E206" s="58">
        <f t="shared" si="3"/>
        <v>28846665</v>
      </c>
      <c r="F206" s="59">
        <v>28846665</v>
      </c>
      <c r="G206" s="60"/>
      <c r="H206" s="61"/>
      <c r="I206" s="61"/>
      <c r="J206" s="61"/>
      <c r="K206" s="62"/>
      <c r="L206" s="62"/>
      <c r="M206" s="62"/>
      <c r="N206" s="63"/>
    </row>
    <row r="207" spans="1:14" s="16" customFormat="1" x14ac:dyDescent="0.2">
      <c r="A207" s="21" t="s">
        <v>899</v>
      </c>
      <c r="B207" s="22" t="s">
        <v>896</v>
      </c>
      <c r="C207" s="23" t="s">
        <v>900</v>
      </c>
      <c r="D207" s="24" t="s">
        <v>901</v>
      </c>
      <c r="E207" s="58">
        <f t="shared" si="3"/>
        <v>10177273</v>
      </c>
      <c r="F207" s="59">
        <v>10177273</v>
      </c>
      <c r="G207" s="60"/>
      <c r="H207" s="61"/>
      <c r="I207" s="61"/>
      <c r="J207" s="61"/>
      <c r="K207" s="62"/>
      <c r="L207" s="62"/>
      <c r="M207" s="62"/>
      <c r="N207" s="63"/>
    </row>
    <row r="208" spans="1:14" s="16" customFormat="1" x14ac:dyDescent="0.2">
      <c r="A208" s="21" t="s">
        <v>902</v>
      </c>
      <c r="B208" s="22" t="s">
        <v>896</v>
      </c>
      <c r="C208" s="23" t="s">
        <v>903</v>
      </c>
      <c r="D208" s="24" t="s">
        <v>904</v>
      </c>
      <c r="E208" s="58">
        <f t="shared" si="3"/>
        <v>3562126</v>
      </c>
      <c r="F208" s="59">
        <v>3562126</v>
      </c>
      <c r="G208" s="60"/>
      <c r="H208" s="61"/>
      <c r="I208" s="61"/>
      <c r="J208" s="61"/>
      <c r="K208" s="62"/>
      <c r="L208" s="62"/>
      <c r="M208" s="62"/>
      <c r="N208" s="63"/>
    </row>
    <row r="209" spans="1:15" s="16" customFormat="1" x14ac:dyDescent="0.2">
      <c r="A209" s="21" t="s">
        <v>905</v>
      </c>
      <c r="B209" s="22" t="s">
        <v>906</v>
      </c>
      <c r="C209" s="23" t="s">
        <v>907</v>
      </c>
      <c r="D209" s="24" t="s">
        <v>908</v>
      </c>
      <c r="E209" s="58">
        <f t="shared" si="3"/>
        <v>4538409</v>
      </c>
      <c r="F209" s="59">
        <v>4538409</v>
      </c>
      <c r="G209" s="60"/>
      <c r="H209" s="61"/>
      <c r="I209" s="61"/>
      <c r="J209" s="61"/>
      <c r="K209" s="62"/>
      <c r="L209" s="62"/>
      <c r="M209" s="62"/>
      <c r="N209" s="63"/>
    </row>
    <row r="210" spans="1:15" s="16" customFormat="1" x14ac:dyDescent="0.2">
      <c r="A210" s="21" t="s">
        <v>909</v>
      </c>
      <c r="B210" s="22" t="s">
        <v>910</v>
      </c>
      <c r="C210" s="23" t="s">
        <v>911</v>
      </c>
      <c r="D210" s="24" t="s">
        <v>912</v>
      </c>
      <c r="E210" s="58">
        <f t="shared" si="3"/>
        <v>14763242</v>
      </c>
      <c r="F210" s="59">
        <v>14763242</v>
      </c>
      <c r="G210" s="60"/>
      <c r="H210" s="61"/>
      <c r="I210" s="61"/>
      <c r="J210" s="61"/>
      <c r="K210" s="62"/>
      <c r="L210" s="62"/>
      <c r="M210" s="62"/>
      <c r="N210" s="63"/>
    </row>
    <row r="211" spans="1:15" s="16" customFormat="1" x14ac:dyDescent="0.2">
      <c r="A211" s="21" t="s">
        <v>913</v>
      </c>
      <c r="B211" s="22" t="s">
        <v>910</v>
      </c>
      <c r="C211" s="23" t="s">
        <v>914</v>
      </c>
      <c r="D211" s="24" t="s">
        <v>915</v>
      </c>
      <c r="E211" s="58">
        <f t="shared" si="3"/>
        <v>5755049</v>
      </c>
      <c r="F211" s="59">
        <v>5755049</v>
      </c>
      <c r="G211" s="60"/>
      <c r="H211" s="61"/>
      <c r="I211" s="61"/>
      <c r="J211" s="61"/>
      <c r="K211" s="62"/>
      <c r="L211" s="62"/>
      <c r="M211" s="62"/>
      <c r="N211" s="63"/>
    </row>
    <row r="212" spans="1:15" s="16" customFormat="1" x14ac:dyDescent="0.2">
      <c r="A212" s="21" t="s">
        <v>916</v>
      </c>
      <c r="B212" s="22" t="s">
        <v>917</v>
      </c>
      <c r="C212" s="23" t="s">
        <v>918</v>
      </c>
      <c r="D212" s="24" t="s">
        <v>919</v>
      </c>
      <c r="E212" s="58">
        <f t="shared" si="3"/>
        <v>35326804</v>
      </c>
      <c r="F212" s="59">
        <v>35326804</v>
      </c>
      <c r="G212" s="60"/>
      <c r="H212" s="61"/>
      <c r="I212" s="61"/>
      <c r="J212" s="61"/>
      <c r="K212" s="62"/>
      <c r="L212" s="62"/>
      <c r="M212" s="62"/>
      <c r="N212" s="63"/>
    </row>
    <row r="213" spans="1:15" s="16" customFormat="1" x14ac:dyDescent="0.2">
      <c r="A213" s="21" t="s">
        <v>920</v>
      </c>
      <c r="B213" s="22" t="s">
        <v>917</v>
      </c>
      <c r="C213" s="23" t="s">
        <v>921</v>
      </c>
      <c r="D213" s="24" t="s">
        <v>922</v>
      </c>
      <c r="E213" s="58">
        <f t="shared" si="3"/>
        <v>5609169</v>
      </c>
      <c r="F213" s="59">
        <v>5609169</v>
      </c>
      <c r="G213" s="60"/>
      <c r="H213" s="61"/>
      <c r="I213" s="61"/>
      <c r="J213" s="61"/>
      <c r="K213" s="62"/>
      <c r="L213" s="62"/>
      <c r="M213" s="62"/>
      <c r="N213" s="63"/>
    </row>
    <row r="214" spans="1:15" s="16" customFormat="1" x14ac:dyDescent="0.2">
      <c r="A214" s="21" t="s">
        <v>923</v>
      </c>
      <c r="B214" s="22" t="s">
        <v>917</v>
      </c>
      <c r="C214" s="23" t="s">
        <v>924</v>
      </c>
      <c r="D214" s="24" t="s">
        <v>925</v>
      </c>
      <c r="E214" s="58">
        <f t="shared" si="3"/>
        <v>1825787</v>
      </c>
      <c r="F214" s="59">
        <v>1825787</v>
      </c>
      <c r="G214" s="60"/>
      <c r="H214" s="61"/>
      <c r="I214" s="61"/>
      <c r="J214" s="61"/>
      <c r="K214" s="62"/>
      <c r="L214" s="62"/>
      <c r="M214" s="62"/>
      <c r="N214" s="63"/>
    </row>
    <row r="215" spans="1:15" s="16" customFormat="1" x14ac:dyDescent="0.2">
      <c r="A215" s="21" t="s">
        <v>926</v>
      </c>
      <c r="B215" s="22" t="s">
        <v>927</v>
      </c>
      <c r="C215" s="23" t="s">
        <v>928</v>
      </c>
      <c r="D215" s="24" t="s">
        <v>929</v>
      </c>
      <c r="E215" s="58">
        <f t="shared" si="3"/>
        <v>1748927</v>
      </c>
      <c r="F215" s="59">
        <v>1748927</v>
      </c>
      <c r="G215" s="60"/>
      <c r="H215" s="61"/>
      <c r="I215" s="61"/>
      <c r="J215" s="61"/>
      <c r="K215" s="62"/>
      <c r="L215" s="62"/>
      <c r="M215" s="62"/>
      <c r="N215" s="63"/>
    </row>
    <row r="216" spans="1:15" s="16" customFormat="1" x14ac:dyDescent="0.2">
      <c r="A216" s="21" t="s">
        <v>930</v>
      </c>
      <c r="B216" s="22" t="s">
        <v>931</v>
      </c>
      <c r="C216" s="23" t="s">
        <v>932</v>
      </c>
      <c r="D216" s="24" t="s">
        <v>933</v>
      </c>
      <c r="E216" s="58">
        <f t="shared" si="3"/>
        <v>2677089</v>
      </c>
      <c r="F216" s="59">
        <v>2677089</v>
      </c>
      <c r="G216" s="60"/>
      <c r="H216" s="61"/>
      <c r="I216" s="61"/>
      <c r="J216" s="61"/>
      <c r="K216" s="62"/>
      <c r="L216" s="62"/>
      <c r="M216" s="62"/>
      <c r="N216" s="63"/>
    </row>
    <row r="217" spans="1:15" s="16" customFormat="1" x14ac:dyDescent="0.2">
      <c r="A217" s="21" t="s">
        <v>934</v>
      </c>
      <c r="B217" s="22" t="s">
        <v>935</v>
      </c>
      <c r="C217" s="23" t="s">
        <v>936</v>
      </c>
      <c r="D217" s="24" t="s">
        <v>937</v>
      </c>
      <c r="E217" s="58">
        <f t="shared" si="3"/>
        <v>2138725</v>
      </c>
      <c r="F217" s="59">
        <v>2138725</v>
      </c>
      <c r="G217" s="60"/>
      <c r="H217" s="61"/>
      <c r="I217" s="61"/>
      <c r="J217" s="61"/>
      <c r="K217" s="62"/>
      <c r="L217" s="62"/>
      <c r="M217" s="62"/>
      <c r="N217" s="63"/>
    </row>
    <row r="218" spans="1:15" s="16" customFormat="1" x14ac:dyDescent="0.2">
      <c r="A218" s="21" t="s">
        <v>938</v>
      </c>
      <c r="B218" s="22" t="s">
        <v>939</v>
      </c>
      <c r="C218" s="23" t="s">
        <v>940</v>
      </c>
      <c r="D218" s="24" t="s">
        <v>941</v>
      </c>
      <c r="E218" s="58">
        <f t="shared" si="3"/>
        <v>13924751</v>
      </c>
      <c r="F218" s="59">
        <v>13924751</v>
      </c>
      <c r="G218" s="60"/>
      <c r="H218" s="61"/>
      <c r="I218" s="61"/>
      <c r="J218" s="61"/>
      <c r="K218" s="62"/>
      <c r="L218" s="62"/>
      <c r="M218" s="62"/>
      <c r="N218" s="63"/>
    </row>
    <row r="219" spans="1:15" s="16" customFormat="1" x14ac:dyDescent="0.2">
      <c r="A219" s="21" t="s">
        <v>942</v>
      </c>
      <c r="B219" s="22" t="s">
        <v>943</v>
      </c>
      <c r="C219" s="23" t="s">
        <v>944</v>
      </c>
      <c r="D219" s="24" t="s">
        <v>945</v>
      </c>
      <c r="E219" s="58">
        <f t="shared" si="3"/>
        <v>1377253</v>
      </c>
      <c r="F219" s="59">
        <v>1377253</v>
      </c>
      <c r="G219" s="60"/>
      <c r="H219" s="61"/>
      <c r="I219" s="61"/>
      <c r="J219" s="61"/>
      <c r="K219" s="62"/>
      <c r="L219" s="62"/>
      <c r="M219" s="62"/>
      <c r="N219" s="63"/>
    </row>
    <row r="220" spans="1:15" s="16" customFormat="1" x14ac:dyDescent="0.2">
      <c r="A220" s="21" t="s">
        <v>946</v>
      </c>
      <c r="B220" s="22" t="s">
        <v>947</v>
      </c>
      <c r="C220" s="23" t="s">
        <v>948</v>
      </c>
      <c r="D220" s="24" t="s">
        <v>949</v>
      </c>
      <c r="E220" s="58">
        <f t="shared" si="3"/>
        <v>15706753</v>
      </c>
      <c r="F220" s="59">
        <v>15706753</v>
      </c>
      <c r="G220" s="60"/>
      <c r="H220" s="61"/>
      <c r="I220" s="61"/>
      <c r="J220" s="61"/>
      <c r="K220" s="62"/>
      <c r="L220" s="62"/>
      <c r="M220" s="62"/>
      <c r="N220" s="63"/>
    </row>
    <row r="221" spans="1:15" s="16" customFormat="1" x14ac:dyDescent="0.2">
      <c r="A221" s="21" t="s">
        <v>950</v>
      </c>
      <c r="B221" s="22" t="s">
        <v>947</v>
      </c>
      <c r="C221" s="23" t="s">
        <v>951</v>
      </c>
      <c r="D221" s="24" t="s">
        <v>952</v>
      </c>
      <c r="E221" s="58">
        <f t="shared" si="3"/>
        <v>6089754</v>
      </c>
      <c r="F221" s="59">
        <v>6089754</v>
      </c>
      <c r="G221" s="60"/>
      <c r="H221" s="61"/>
      <c r="I221" s="61"/>
      <c r="J221" s="61"/>
      <c r="K221" s="62"/>
      <c r="L221" s="62"/>
      <c r="M221" s="62"/>
      <c r="N221" s="63"/>
    </row>
    <row r="222" spans="1:15" s="16" customFormat="1" x14ac:dyDescent="0.2">
      <c r="A222" s="21" t="s">
        <v>953</v>
      </c>
      <c r="B222" s="22" t="s">
        <v>954</v>
      </c>
      <c r="C222" s="23" t="s">
        <v>955</v>
      </c>
      <c r="D222" s="24" t="s">
        <v>956</v>
      </c>
      <c r="E222" s="58">
        <f t="shared" si="3"/>
        <v>9195174</v>
      </c>
      <c r="F222" s="59">
        <v>9195174</v>
      </c>
      <c r="G222" s="60"/>
      <c r="H222" s="61"/>
      <c r="I222" s="61"/>
      <c r="J222" s="61"/>
      <c r="K222" s="62"/>
      <c r="L222" s="62"/>
      <c r="M222" s="62"/>
      <c r="N222" s="63"/>
    </row>
    <row r="223" spans="1:15" s="16" customFormat="1" x14ac:dyDescent="0.2">
      <c r="A223" s="21" t="s">
        <v>957</v>
      </c>
      <c r="B223" s="22" t="s">
        <v>958</v>
      </c>
      <c r="C223" s="23" t="s">
        <v>959</v>
      </c>
      <c r="D223" s="24" t="s">
        <v>960</v>
      </c>
      <c r="E223" s="58">
        <f t="shared" si="3"/>
        <v>10424524</v>
      </c>
      <c r="F223" s="59">
        <v>10424524</v>
      </c>
      <c r="G223" s="60"/>
      <c r="H223" s="61"/>
      <c r="I223" s="61"/>
      <c r="J223" s="61"/>
      <c r="K223" s="62"/>
      <c r="L223" s="62"/>
      <c r="M223" s="62"/>
      <c r="N223" s="63"/>
    </row>
    <row r="224" spans="1:15" s="16" customFormat="1" x14ac:dyDescent="0.2">
      <c r="A224" s="21" t="s">
        <v>961</v>
      </c>
      <c r="B224" s="22" t="s">
        <v>245</v>
      </c>
      <c r="C224" s="23" t="s">
        <v>962</v>
      </c>
      <c r="D224" s="24" t="s">
        <v>963</v>
      </c>
      <c r="E224" s="58">
        <f t="shared" si="3"/>
        <v>17434552</v>
      </c>
      <c r="F224" s="59">
        <v>17434552</v>
      </c>
      <c r="G224" s="60"/>
      <c r="H224" s="61"/>
      <c r="I224" s="61"/>
      <c r="J224" s="61"/>
      <c r="K224" s="62"/>
      <c r="L224" s="62"/>
      <c r="M224" s="62"/>
      <c r="N224" s="63"/>
      <c r="O224" s="2"/>
    </row>
    <row r="225" spans="1:15" x14ac:dyDescent="0.2">
      <c r="A225" s="21" t="s">
        <v>964</v>
      </c>
      <c r="B225" s="22" t="s">
        <v>245</v>
      </c>
      <c r="C225" s="23" t="s">
        <v>965</v>
      </c>
      <c r="D225" s="24" t="s">
        <v>966</v>
      </c>
      <c r="E225" s="58">
        <f t="shared" si="3"/>
        <v>6322799</v>
      </c>
      <c r="F225" s="59">
        <v>6322799</v>
      </c>
      <c r="G225" s="60"/>
      <c r="H225" s="61"/>
      <c r="I225" s="61"/>
      <c r="J225" s="61"/>
      <c r="K225" s="62"/>
      <c r="L225" s="62"/>
      <c r="M225" s="62"/>
      <c r="N225" s="63"/>
      <c r="O225" s="16"/>
    </row>
    <row r="226" spans="1:15" s="16" customFormat="1" x14ac:dyDescent="0.2">
      <c r="A226" s="21" t="s">
        <v>967</v>
      </c>
      <c r="B226" s="22" t="s">
        <v>245</v>
      </c>
      <c r="C226" s="23" t="s">
        <v>968</v>
      </c>
      <c r="D226" s="24" t="s">
        <v>969</v>
      </c>
      <c r="E226" s="58">
        <f t="shared" si="3"/>
        <v>7631963</v>
      </c>
      <c r="F226" s="59">
        <v>7631963</v>
      </c>
      <c r="G226" s="60"/>
      <c r="H226" s="61"/>
      <c r="I226" s="61"/>
      <c r="J226" s="61"/>
      <c r="K226" s="62"/>
      <c r="L226" s="62"/>
      <c r="M226" s="62"/>
      <c r="N226" s="63"/>
    </row>
    <row r="227" spans="1:15" s="16" customFormat="1" x14ac:dyDescent="0.2">
      <c r="A227" s="21" t="s">
        <v>970</v>
      </c>
      <c r="B227" s="22" t="s">
        <v>245</v>
      </c>
      <c r="C227" s="23" t="s">
        <v>971</v>
      </c>
      <c r="D227" s="24" t="s">
        <v>972</v>
      </c>
      <c r="E227" s="58">
        <f t="shared" si="3"/>
        <v>7720147</v>
      </c>
      <c r="F227" s="59">
        <v>7720147</v>
      </c>
      <c r="G227" s="60"/>
      <c r="H227" s="61"/>
      <c r="I227" s="61"/>
      <c r="J227" s="61"/>
      <c r="K227" s="62"/>
      <c r="L227" s="62"/>
      <c r="M227" s="62"/>
      <c r="N227" s="63"/>
    </row>
    <row r="228" spans="1:15" s="16" customFormat="1" x14ac:dyDescent="0.2">
      <c r="A228" s="21" t="s">
        <v>973</v>
      </c>
      <c r="B228" s="22" t="s">
        <v>245</v>
      </c>
      <c r="C228" s="23" t="s">
        <v>974</v>
      </c>
      <c r="D228" s="24" t="s">
        <v>975</v>
      </c>
      <c r="E228" s="58">
        <f t="shared" si="3"/>
        <v>1876825</v>
      </c>
      <c r="F228" s="59">
        <v>1876825</v>
      </c>
      <c r="G228" s="60"/>
      <c r="H228" s="61"/>
      <c r="I228" s="61"/>
      <c r="J228" s="61"/>
      <c r="K228" s="62"/>
      <c r="L228" s="62"/>
      <c r="M228" s="62"/>
      <c r="N228" s="63"/>
    </row>
    <row r="229" spans="1:15" s="16" customFormat="1" x14ac:dyDescent="0.2">
      <c r="A229" s="21" t="s">
        <v>976</v>
      </c>
      <c r="B229" s="22" t="s">
        <v>977</v>
      </c>
      <c r="C229" s="23" t="s">
        <v>978</v>
      </c>
      <c r="D229" s="24" t="s">
        <v>979</v>
      </c>
      <c r="E229" s="58">
        <f t="shared" si="3"/>
        <v>8399116</v>
      </c>
      <c r="F229" s="59">
        <v>8399116</v>
      </c>
      <c r="G229" s="60"/>
      <c r="H229" s="61"/>
      <c r="I229" s="61"/>
      <c r="J229" s="61"/>
      <c r="K229" s="62"/>
      <c r="L229" s="62"/>
      <c r="M229" s="62"/>
      <c r="N229" s="63"/>
    </row>
    <row r="230" spans="1:15" s="16" customFormat="1" x14ac:dyDescent="0.2">
      <c r="A230" s="21" t="s">
        <v>980</v>
      </c>
      <c r="B230" s="22" t="s">
        <v>977</v>
      </c>
      <c r="C230" s="23" t="s">
        <v>981</v>
      </c>
      <c r="D230" s="24" t="s">
        <v>982</v>
      </c>
      <c r="E230" s="58">
        <f t="shared" si="3"/>
        <v>1860254</v>
      </c>
      <c r="F230" s="59">
        <v>1860254</v>
      </c>
      <c r="G230" s="60"/>
      <c r="H230" s="61"/>
      <c r="I230" s="61"/>
      <c r="J230" s="61"/>
      <c r="K230" s="62"/>
      <c r="L230" s="62"/>
      <c r="M230" s="62"/>
      <c r="N230" s="63"/>
    </row>
    <row r="231" spans="1:15" s="16" customFormat="1" x14ac:dyDescent="0.2">
      <c r="A231" s="21" t="s">
        <v>983</v>
      </c>
      <c r="B231" s="22" t="s">
        <v>984</v>
      </c>
      <c r="C231" s="23" t="s">
        <v>985</v>
      </c>
      <c r="D231" s="24" t="s">
        <v>986</v>
      </c>
      <c r="E231" s="58">
        <f t="shared" si="3"/>
        <v>3327321</v>
      </c>
      <c r="F231" s="59">
        <v>3327321</v>
      </c>
      <c r="G231" s="60"/>
      <c r="H231" s="61"/>
      <c r="I231" s="61"/>
      <c r="J231" s="61"/>
      <c r="K231" s="62"/>
      <c r="L231" s="62"/>
      <c r="M231" s="62"/>
      <c r="N231" s="63"/>
    </row>
    <row r="232" spans="1:15" s="16" customFormat="1" x14ac:dyDescent="0.2">
      <c r="A232" s="21" t="s">
        <v>987</v>
      </c>
      <c r="B232" s="22" t="s">
        <v>988</v>
      </c>
      <c r="C232" s="23" t="s">
        <v>989</v>
      </c>
      <c r="D232" s="24" t="s">
        <v>990</v>
      </c>
      <c r="E232" s="58">
        <f t="shared" si="3"/>
        <v>4100629</v>
      </c>
      <c r="F232" s="59">
        <v>4100629</v>
      </c>
      <c r="G232" s="60"/>
      <c r="H232" s="61"/>
      <c r="I232" s="61"/>
      <c r="J232" s="61"/>
      <c r="K232" s="62"/>
      <c r="L232" s="62"/>
      <c r="M232" s="62"/>
      <c r="N232" s="63"/>
    </row>
    <row r="233" spans="1:15" s="16" customFormat="1" x14ac:dyDescent="0.2">
      <c r="A233" s="21" t="s">
        <v>991</v>
      </c>
      <c r="B233" s="22" t="s">
        <v>992</v>
      </c>
      <c r="C233" s="23" t="s">
        <v>993</v>
      </c>
      <c r="D233" s="24" t="s">
        <v>994</v>
      </c>
      <c r="E233" s="58">
        <f t="shared" si="3"/>
        <v>2081070</v>
      </c>
      <c r="F233" s="59">
        <v>2081070</v>
      </c>
      <c r="G233" s="60"/>
      <c r="H233" s="61"/>
      <c r="I233" s="61"/>
      <c r="J233" s="61"/>
      <c r="K233" s="62"/>
      <c r="L233" s="62"/>
      <c r="M233" s="62"/>
      <c r="N233" s="63"/>
    </row>
    <row r="234" spans="1:15" s="16" customFormat="1" x14ac:dyDescent="0.2">
      <c r="A234" s="21" t="s">
        <v>995</v>
      </c>
      <c r="B234" s="22" t="s">
        <v>127</v>
      </c>
      <c r="C234" s="23" t="s">
        <v>996</v>
      </c>
      <c r="D234" s="24" t="s">
        <v>997</v>
      </c>
      <c r="E234" s="58">
        <f t="shared" si="3"/>
        <v>15393846</v>
      </c>
      <c r="F234" s="59">
        <v>15393846</v>
      </c>
      <c r="G234" s="60"/>
      <c r="H234" s="61"/>
      <c r="I234" s="61"/>
      <c r="J234" s="61"/>
      <c r="K234" s="62"/>
      <c r="L234" s="62"/>
      <c r="M234" s="62"/>
      <c r="N234" s="63"/>
    </row>
    <row r="235" spans="1:15" s="16" customFormat="1" x14ac:dyDescent="0.2">
      <c r="A235" s="21" t="s">
        <v>998</v>
      </c>
      <c r="B235" s="22" t="s">
        <v>127</v>
      </c>
      <c r="C235" s="23" t="s">
        <v>999</v>
      </c>
      <c r="D235" s="24" t="s">
        <v>1000</v>
      </c>
      <c r="E235" s="58">
        <f t="shared" si="3"/>
        <v>5907231</v>
      </c>
      <c r="F235" s="59">
        <v>5907231</v>
      </c>
      <c r="G235" s="60"/>
      <c r="H235" s="61"/>
      <c r="I235" s="61"/>
      <c r="J235" s="61"/>
      <c r="K235" s="62"/>
      <c r="L235" s="62"/>
      <c r="M235" s="62"/>
      <c r="N235" s="63"/>
    </row>
    <row r="236" spans="1:15" s="16" customFormat="1" x14ac:dyDescent="0.2">
      <c r="A236" s="21" t="s">
        <v>1001</v>
      </c>
      <c r="B236" s="22" t="s">
        <v>127</v>
      </c>
      <c r="C236" s="23" t="s">
        <v>1002</v>
      </c>
      <c r="D236" s="24" t="s">
        <v>1003</v>
      </c>
      <c r="E236" s="58">
        <f t="shared" si="3"/>
        <v>8693454</v>
      </c>
      <c r="F236" s="59">
        <v>8693454</v>
      </c>
      <c r="G236" s="60"/>
      <c r="H236" s="61"/>
      <c r="I236" s="61"/>
      <c r="J236" s="61"/>
      <c r="K236" s="62"/>
      <c r="L236" s="62"/>
      <c r="M236" s="62"/>
      <c r="N236" s="63"/>
    </row>
    <row r="237" spans="1:15" s="16" customFormat="1" x14ac:dyDescent="0.2">
      <c r="A237" s="21" t="s">
        <v>1004</v>
      </c>
      <c r="B237" s="22" t="s">
        <v>127</v>
      </c>
      <c r="C237" s="23" t="s">
        <v>1005</v>
      </c>
      <c r="D237" s="24" t="s">
        <v>1006</v>
      </c>
      <c r="E237" s="58">
        <f t="shared" si="3"/>
        <v>720896</v>
      </c>
      <c r="F237" s="59">
        <v>720896</v>
      </c>
      <c r="G237" s="60"/>
      <c r="H237" s="61"/>
      <c r="I237" s="61"/>
      <c r="J237" s="61"/>
      <c r="K237" s="62"/>
      <c r="L237" s="62"/>
      <c r="M237" s="62"/>
      <c r="N237" s="63"/>
    </row>
    <row r="238" spans="1:15" s="16" customFormat="1" x14ac:dyDescent="0.2">
      <c r="A238" s="21" t="s">
        <v>1007</v>
      </c>
      <c r="B238" s="22" t="s">
        <v>1008</v>
      </c>
      <c r="C238" s="23" t="s">
        <v>1009</v>
      </c>
      <c r="D238" s="24" t="s">
        <v>1010</v>
      </c>
      <c r="E238" s="58">
        <f t="shared" si="3"/>
        <v>1321851</v>
      </c>
      <c r="F238" s="59">
        <v>1321851</v>
      </c>
      <c r="G238" s="60"/>
      <c r="H238" s="61"/>
      <c r="I238" s="61"/>
      <c r="J238" s="61"/>
      <c r="K238" s="62"/>
      <c r="L238" s="62"/>
      <c r="M238" s="62"/>
      <c r="N238" s="63"/>
    </row>
    <row r="239" spans="1:15" s="16" customFormat="1" x14ac:dyDescent="0.2">
      <c r="A239" s="21" t="s">
        <v>1011</v>
      </c>
      <c r="B239" s="22" t="s">
        <v>1012</v>
      </c>
      <c r="C239" s="23" t="s">
        <v>1013</v>
      </c>
      <c r="D239" s="24" t="s">
        <v>1014</v>
      </c>
      <c r="E239" s="58">
        <f t="shared" si="3"/>
        <v>15022192</v>
      </c>
      <c r="F239" s="59">
        <v>15022192</v>
      </c>
      <c r="G239" s="60"/>
      <c r="H239" s="61"/>
      <c r="I239" s="61"/>
      <c r="J239" s="61"/>
      <c r="K239" s="62"/>
      <c r="L239" s="62"/>
      <c r="M239" s="62"/>
      <c r="N239" s="63"/>
    </row>
    <row r="240" spans="1:15" s="16" customFormat="1" x14ac:dyDescent="0.2">
      <c r="A240" s="21" t="s">
        <v>1015</v>
      </c>
      <c r="B240" s="22" t="s">
        <v>1016</v>
      </c>
      <c r="C240" s="23" t="s">
        <v>1017</v>
      </c>
      <c r="D240" s="24" t="s">
        <v>1018</v>
      </c>
      <c r="E240" s="58">
        <f t="shared" si="3"/>
        <v>1427845</v>
      </c>
      <c r="F240" s="59">
        <v>1427845</v>
      </c>
      <c r="G240" s="60"/>
      <c r="H240" s="61"/>
      <c r="I240" s="61"/>
      <c r="J240" s="61"/>
      <c r="K240" s="62"/>
      <c r="L240" s="62"/>
      <c r="M240" s="62"/>
      <c r="N240" s="63"/>
    </row>
    <row r="241" spans="1:14" s="16" customFormat="1" x14ac:dyDescent="0.2">
      <c r="A241" s="21" t="s">
        <v>1019</v>
      </c>
      <c r="B241" s="22" t="s">
        <v>1020</v>
      </c>
      <c r="C241" s="23" t="s">
        <v>1021</v>
      </c>
      <c r="D241" s="24" t="s">
        <v>1022</v>
      </c>
      <c r="E241" s="58">
        <f t="shared" si="3"/>
        <v>8694221</v>
      </c>
      <c r="F241" s="59">
        <v>8694221</v>
      </c>
      <c r="G241" s="60"/>
      <c r="H241" s="61"/>
      <c r="I241" s="61"/>
      <c r="J241" s="61"/>
      <c r="K241" s="62"/>
      <c r="L241" s="62"/>
      <c r="M241" s="62"/>
      <c r="N241" s="63"/>
    </row>
    <row r="242" spans="1:14" s="16" customFormat="1" x14ac:dyDescent="0.2">
      <c r="A242" s="21" t="s">
        <v>1023</v>
      </c>
      <c r="B242" s="22" t="s">
        <v>1024</v>
      </c>
      <c r="C242" s="23" t="s">
        <v>1025</v>
      </c>
      <c r="D242" s="24" t="s">
        <v>1026</v>
      </c>
      <c r="E242" s="58">
        <f t="shared" si="3"/>
        <v>1784642</v>
      </c>
      <c r="F242" s="59">
        <v>1784642</v>
      </c>
      <c r="G242" s="60"/>
      <c r="H242" s="61"/>
      <c r="I242" s="61"/>
      <c r="J242" s="61"/>
      <c r="K242" s="62"/>
      <c r="L242" s="62"/>
      <c r="M242" s="62"/>
      <c r="N242" s="63"/>
    </row>
    <row r="243" spans="1:14" s="16" customFormat="1" x14ac:dyDescent="0.2">
      <c r="A243" s="21" t="s">
        <v>1027</v>
      </c>
      <c r="B243" s="22" t="s">
        <v>1028</v>
      </c>
      <c r="C243" s="23" t="s">
        <v>1029</v>
      </c>
      <c r="D243" s="24" t="s">
        <v>1030</v>
      </c>
      <c r="E243" s="58">
        <f t="shared" si="3"/>
        <v>15377587</v>
      </c>
      <c r="F243" s="59">
        <v>15377587</v>
      </c>
      <c r="G243" s="60"/>
      <c r="H243" s="61"/>
      <c r="I243" s="61"/>
      <c r="J243" s="61"/>
      <c r="K243" s="62"/>
      <c r="L243" s="62"/>
      <c r="M243" s="62"/>
      <c r="N243" s="63"/>
    </row>
    <row r="244" spans="1:14" s="16" customFormat="1" x14ac:dyDescent="0.2">
      <c r="A244" s="21" t="s">
        <v>1031</v>
      </c>
      <c r="B244" s="22" t="s">
        <v>1032</v>
      </c>
      <c r="C244" s="23" t="s">
        <v>1033</v>
      </c>
      <c r="D244" s="24" t="s">
        <v>1034</v>
      </c>
      <c r="E244" s="58">
        <f t="shared" si="3"/>
        <v>23929320</v>
      </c>
      <c r="F244" s="59">
        <v>23929320</v>
      </c>
      <c r="G244" s="60"/>
      <c r="H244" s="61"/>
      <c r="I244" s="61"/>
      <c r="J244" s="61"/>
      <c r="K244" s="62"/>
      <c r="L244" s="62"/>
      <c r="M244" s="62"/>
      <c r="N244" s="63"/>
    </row>
    <row r="245" spans="1:14" s="16" customFormat="1" x14ac:dyDescent="0.2">
      <c r="A245" s="21" t="s">
        <v>1035</v>
      </c>
      <c r="B245" s="22" t="s">
        <v>1032</v>
      </c>
      <c r="C245" s="23" t="s">
        <v>1036</v>
      </c>
      <c r="D245" s="24" t="s">
        <v>1037</v>
      </c>
      <c r="E245" s="58">
        <f t="shared" si="3"/>
        <v>4792184</v>
      </c>
      <c r="F245" s="59">
        <v>4792184</v>
      </c>
      <c r="G245" s="60"/>
      <c r="H245" s="61"/>
      <c r="I245" s="61"/>
      <c r="J245" s="61"/>
      <c r="K245" s="62"/>
      <c r="L245" s="62"/>
      <c r="M245" s="62"/>
      <c r="N245" s="63"/>
    </row>
    <row r="246" spans="1:14" s="16" customFormat="1" x14ac:dyDescent="0.2">
      <c r="A246" s="21" t="s">
        <v>1038</v>
      </c>
      <c r="B246" s="22" t="s">
        <v>1032</v>
      </c>
      <c r="C246" s="23" t="s">
        <v>1039</v>
      </c>
      <c r="D246" s="24" t="s">
        <v>1040</v>
      </c>
      <c r="E246" s="58">
        <f t="shared" si="3"/>
        <v>3837115</v>
      </c>
      <c r="F246" s="59">
        <v>3837115</v>
      </c>
      <c r="G246" s="60"/>
      <c r="H246" s="61"/>
      <c r="I246" s="61"/>
      <c r="J246" s="61"/>
      <c r="K246" s="62"/>
      <c r="L246" s="62"/>
      <c r="M246" s="62"/>
      <c r="N246" s="63"/>
    </row>
    <row r="247" spans="1:14" s="16" customFormat="1" x14ac:dyDescent="0.2">
      <c r="A247" s="21" t="s">
        <v>1041</v>
      </c>
      <c r="B247" s="22" t="s">
        <v>1042</v>
      </c>
      <c r="C247" s="23" t="s">
        <v>1043</v>
      </c>
      <c r="D247" s="24" t="s">
        <v>1044</v>
      </c>
      <c r="E247" s="58">
        <f t="shared" si="3"/>
        <v>5587005</v>
      </c>
      <c r="F247" s="59">
        <v>5587005</v>
      </c>
      <c r="G247" s="60"/>
      <c r="H247" s="61"/>
      <c r="I247" s="61"/>
      <c r="J247" s="61"/>
      <c r="K247" s="62"/>
      <c r="L247" s="62"/>
      <c r="M247" s="62"/>
      <c r="N247" s="63"/>
    </row>
    <row r="248" spans="1:14" s="16" customFormat="1" x14ac:dyDescent="0.2">
      <c r="A248" s="21" t="s">
        <v>1045</v>
      </c>
      <c r="B248" s="22" t="s">
        <v>1046</v>
      </c>
      <c r="C248" s="23" t="s">
        <v>1047</v>
      </c>
      <c r="D248" s="24" t="s">
        <v>1048</v>
      </c>
      <c r="E248" s="58">
        <f t="shared" si="3"/>
        <v>13266885</v>
      </c>
      <c r="F248" s="59">
        <v>13266885</v>
      </c>
      <c r="G248" s="60"/>
      <c r="H248" s="61"/>
      <c r="I248" s="61"/>
      <c r="J248" s="61"/>
      <c r="K248" s="62"/>
      <c r="L248" s="62"/>
      <c r="M248" s="62"/>
      <c r="N248" s="63"/>
    </row>
    <row r="249" spans="1:14" s="16" customFormat="1" x14ac:dyDescent="0.2">
      <c r="A249" s="21" t="s">
        <v>1049</v>
      </c>
      <c r="B249" s="22" t="s">
        <v>1050</v>
      </c>
      <c r="C249" s="23" t="s">
        <v>1051</v>
      </c>
      <c r="D249" s="24" t="s">
        <v>1052</v>
      </c>
      <c r="E249" s="58">
        <f t="shared" si="3"/>
        <v>7700474</v>
      </c>
      <c r="F249" s="59">
        <v>7700474</v>
      </c>
      <c r="G249" s="60"/>
      <c r="H249" s="61"/>
      <c r="I249" s="61"/>
      <c r="J249" s="61"/>
      <c r="K249" s="62"/>
      <c r="L249" s="62"/>
      <c r="M249" s="62"/>
      <c r="N249" s="63"/>
    </row>
    <row r="250" spans="1:14" s="16" customFormat="1" x14ac:dyDescent="0.2">
      <c r="A250" s="21" t="s">
        <v>1053</v>
      </c>
      <c r="B250" s="22" t="s">
        <v>1054</v>
      </c>
      <c r="C250" s="23" t="s">
        <v>1055</v>
      </c>
      <c r="D250" s="24" t="s">
        <v>1056</v>
      </c>
      <c r="E250" s="58">
        <f t="shared" si="3"/>
        <v>3108889</v>
      </c>
      <c r="F250" s="59">
        <v>3108889</v>
      </c>
      <c r="G250" s="60"/>
      <c r="H250" s="61"/>
      <c r="I250" s="61"/>
      <c r="J250" s="61"/>
      <c r="K250" s="62"/>
      <c r="L250" s="62"/>
      <c r="M250" s="62"/>
      <c r="N250" s="63"/>
    </row>
    <row r="251" spans="1:14" s="16" customFormat="1" x14ac:dyDescent="0.2">
      <c r="A251" s="21" t="s">
        <v>1057</v>
      </c>
      <c r="B251" s="22" t="s">
        <v>1054</v>
      </c>
      <c r="C251" s="23" t="s">
        <v>1058</v>
      </c>
      <c r="D251" s="24" t="s">
        <v>1059</v>
      </c>
      <c r="E251" s="58">
        <f t="shared" si="3"/>
        <v>2291617</v>
      </c>
      <c r="F251" s="59">
        <v>2291617</v>
      </c>
      <c r="G251" s="60"/>
      <c r="H251" s="61"/>
      <c r="I251" s="61"/>
      <c r="J251" s="61"/>
      <c r="K251" s="62"/>
      <c r="L251" s="62"/>
      <c r="M251" s="62"/>
      <c r="N251" s="63"/>
    </row>
    <row r="252" spans="1:14" s="16" customFormat="1" x14ac:dyDescent="0.2">
      <c r="A252" s="21" t="s">
        <v>1060</v>
      </c>
      <c r="B252" s="22" t="s">
        <v>1061</v>
      </c>
      <c r="C252" s="23" t="s">
        <v>1062</v>
      </c>
      <c r="D252" s="24" t="s">
        <v>1063</v>
      </c>
      <c r="E252" s="58">
        <f t="shared" si="3"/>
        <v>18401076</v>
      </c>
      <c r="F252" s="59">
        <v>18401076</v>
      </c>
      <c r="G252" s="60"/>
      <c r="H252" s="61"/>
      <c r="I252" s="61"/>
      <c r="J252" s="61"/>
      <c r="K252" s="62"/>
      <c r="L252" s="62"/>
      <c r="M252" s="62"/>
      <c r="N252" s="63"/>
    </row>
    <row r="253" spans="1:14" s="16" customFormat="1" x14ac:dyDescent="0.2">
      <c r="A253" s="21" t="s">
        <v>1064</v>
      </c>
      <c r="B253" s="22" t="s">
        <v>1065</v>
      </c>
      <c r="C253" s="23" t="s">
        <v>1066</v>
      </c>
      <c r="D253" s="24" t="s">
        <v>1067</v>
      </c>
      <c r="E253" s="58">
        <f t="shared" si="3"/>
        <v>2605277</v>
      </c>
      <c r="F253" s="59">
        <v>2605277</v>
      </c>
      <c r="G253" s="60"/>
      <c r="H253" s="61"/>
      <c r="I253" s="61"/>
      <c r="J253" s="61"/>
      <c r="K253" s="62"/>
      <c r="L253" s="62"/>
      <c r="M253" s="62"/>
      <c r="N253" s="63"/>
    </row>
    <row r="254" spans="1:14" s="16" customFormat="1" x14ac:dyDescent="0.2">
      <c r="A254" s="21" t="s">
        <v>1068</v>
      </c>
      <c r="B254" s="22" t="s">
        <v>1069</v>
      </c>
      <c r="C254" s="23" t="s">
        <v>1070</v>
      </c>
      <c r="D254" s="24" t="s">
        <v>1071</v>
      </c>
      <c r="E254" s="58">
        <f t="shared" si="3"/>
        <v>28422302</v>
      </c>
      <c r="F254" s="59">
        <v>28422302</v>
      </c>
      <c r="G254" s="60"/>
      <c r="H254" s="61"/>
      <c r="I254" s="61"/>
      <c r="J254" s="61"/>
      <c r="K254" s="62"/>
      <c r="L254" s="62"/>
      <c r="M254" s="62"/>
      <c r="N254" s="63"/>
    </row>
    <row r="255" spans="1:14" s="16" customFormat="1" x14ac:dyDescent="0.2">
      <c r="A255" s="21" t="s">
        <v>1072</v>
      </c>
      <c r="B255" s="22" t="s">
        <v>1073</v>
      </c>
      <c r="C255" s="23" t="s">
        <v>1074</v>
      </c>
      <c r="D255" s="24" t="s">
        <v>1075</v>
      </c>
      <c r="E255" s="58">
        <f t="shared" si="3"/>
        <v>43885991</v>
      </c>
      <c r="F255" s="59">
        <v>43885991</v>
      </c>
      <c r="G255" s="60"/>
      <c r="H255" s="61"/>
      <c r="I255" s="61"/>
      <c r="J255" s="61"/>
      <c r="K255" s="62"/>
      <c r="L255" s="62"/>
      <c r="M255" s="62"/>
      <c r="N255" s="63"/>
    </row>
    <row r="256" spans="1:14" s="16" customFormat="1" x14ac:dyDescent="0.2">
      <c r="A256" s="21" t="s">
        <v>1076</v>
      </c>
      <c r="B256" s="22" t="s">
        <v>1073</v>
      </c>
      <c r="C256" s="23" t="s">
        <v>1077</v>
      </c>
      <c r="D256" s="24" t="s">
        <v>1078</v>
      </c>
      <c r="E256" s="58">
        <f t="shared" si="3"/>
        <v>6575521</v>
      </c>
      <c r="F256" s="59">
        <v>6575521</v>
      </c>
      <c r="G256" s="60"/>
      <c r="H256" s="61"/>
      <c r="I256" s="61"/>
      <c r="J256" s="61"/>
      <c r="K256" s="62"/>
      <c r="L256" s="62"/>
      <c r="M256" s="62"/>
      <c r="N256" s="63"/>
    </row>
    <row r="257" spans="1:14" s="16" customFormat="1" x14ac:dyDescent="0.2">
      <c r="A257" s="21" t="s">
        <v>1079</v>
      </c>
      <c r="B257" s="22" t="s">
        <v>1080</v>
      </c>
      <c r="C257" s="23" t="s">
        <v>1081</v>
      </c>
      <c r="D257" s="24" t="s">
        <v>1082</v>
      </c>
      <c r="E257" s="58">
        <f t="shared" si="3"/>
        <v>9311532</v>
      </c>
      <c r="F257" s="59">
        <v>9311532</v>
      </c>
      <c r="G257" s="60"/>
      <c r="H257" s="61"/>
      <c r="I257" s="61"/>
      <c r="J257" s="61"/>
      <c r="K257" s="62"/>
      <c r="L257" s="62"/>
      <c r="M257" s="62"/>
      <c r="N257" s="63"/>
    </row>
    <row r="258" spans="1:14" s="16" customFormat="1" x14ac:dyDescent="0.2">
      <c r="A258" s="21" t="s">
        <v>1083</v>
      </c>
      <c r="B258" s="22" t="s">
        <v>1084</v>
      </c>
      <c r="C258" s="23" t="s">
        <v>1085</v>
      </c>
      <c r="D258" s="24" t="s">
        <v>1086</v>
      </c>
      <c r="E258" s="58">
        <f t="shared" si="3"/>
        <v>4643972</v>
      </c>
      <c r="F258" s="59">
        <v>4643972</v>
      </c>
      <c r="G258" s="60"/>
      <c r="H258" s="61"/>
      <c r="I258" s="61"/>
      <c r="J258" s="61"/>
      <c r="K258" s="62"/>
      <c r="L258" s="62"/>
      <c r="M258" s="62"/>
      <c r="N258" s="63"/>
    </row>
    <row r="259" spans="1:14" s="16" customFormat="1" x14ac:dyDescent="0.2">
      <c r="A259" s="21" t="s">
        <v>1087</v>
      </c>
      <c r="B259" s="22" t="s">
        <v>1088</v>
      </c>
      <c r="C259" s="23" t="s">
        <v>1089</v>
      </c>
      <c r="D259" s="24" t="s">
        <v>1090</v>
      </c>
      <c r="E259" s="58">
        <f t="shared" si="3"/>
        <v>3625484</v>
      </c>
      <c r="F259" s="59">
        <v>3625484</v>
      </c>
      <c r="G259" s="60"/>
      <c r="H259" s="61"/>
      <c r="I259" s="61"/>
      <c r="J259" s="61"/>
      <c r="K259" s="62"/>
      <c r="L259" s="62"/>
      <c r="M259" s="62"/>
      <c r="N259" s="63"/>
    </row>
    <row r="260" spans="1:14" s="16" customFormat="1" x14ac:dyDescent="0.2">
      <c r="A260" s="21" t="s">
        <v>1091</v>
      </c>
      <c r="B260" s="22" t="s">
        <v>1092</v>
      </c>
      <c r="C260" s="23" t="s">
        <v>1093</v>
      </c>
      <c r="D260" s="24" t="s">
        <v>1094</v>
      </c>
      <c r="E260" s="58">
        <f t="shared" si="3"/>
        <v>21809671</v>
      </c>
      <c r="F260" s="59">
        <v>21809671</v>
      </c>
      <c r="G260" s="60"/>
      <c r="H260" s="61"/>
      <c r="I260" s="61"/>
      <c r="J260" s="61"/>
      <c r="K260" s="62"/>
      <c r="L260" s="62"/>
      <c r="M260" s="62"/>
      <c r="N260" s="63"/>
    </row>
    <row r="261" spans="1:14" s="16" customFormat="1" x14ac:dyDescent="0.2">
      <c r="A261" s="21" t="s">
        <v>1095</v>
      </c>
      <c r="B261" s="22" t="s">
        <v>1096</v>
      </c>
      <c r="C261" s="23" t="s">
        <v>1097</v>
      </c>
      <c r="D261" s="24" t="s">
        <v>1098</v>
      </c>
      <c r="E261" s="58">
        <f t="shared" ref="E261:E324" si="4">SUM(F261:N261)</f>
        <v>7013249</v>
      </c>
      <c r="F261" s="59">
        <v>7013249</v>
      </c>
      <c r="G261" s="60"/>
      <c r="H261" s="61"/>
      <c r="I261" s="61"/>
      <c r="J261" s="61"/>
      <c r="K261" s="62"/>
      <c r="L261" s="62"/>
      <c r="M261" s="62"/>
      <c r="N261" s="63"/>
    </row>
    <row r="262" spans="1:14" s="16" customFormat="1" x14ac:dyDescent="0.2">
      <c r="A262" s="21" t="s">
        <v>1099</v>
      </c>
      <c r="B262" s="22" t="s">
        <v>1100</v>
      </c>
      <c r="C262" s="23" t="s">
        <v>1101</v>
      </c>
      <c r="D262" s="24" t="s">
        <v>1102</v>
      </c>
      <c r="E262" s="58">
        <f t="shared" si="4"/>
        <v>15360392</v>
      </c>
      <c r="F262" s="59">
        <v>15360392</v>
      </c>
      <c r="G262" s="60"/>
      <c r="H262" s="61"/>
      <c r="I262" s="61"/>
      <c r="J262" s="61"/>
      <c r="K262" s="62"/>
      <c r="L262" s="62"/>
      <c r="M262" s="62"/>
      <c r="N262" s="63"/>
    </row>
    <row r="263" spans="1:14" s="16" customFormat="1" x14ac:dyDescent="0.2">
      <c r="A263" s="21" t="s">
        <v>1103</v>
      </c>
      <c r="B263" s="22" t="s">
        <v>1100</v>
      </c>
      <c r="C263" s="23" t="s">
        <v>1104</v>
      </c>
      <c r="D263" s="24" t="s">
        <v>1105</v>
      </c>
      <c r="E263" s="58">
        <f t="shared" si="4"/>
        <v>9701641</v>
      </c>
      <c r="F263" s="59">
        <v>9701641</v>
      </c>
      <c r="G263" s="60"/>
      <c r="H263" s="61"/>
      <c r="I263" s="61"/>
      <c r="J263" s="61"/>
      <c r="K263" s="62"/>
      <c r="L263" s="62"/>
      <c r="M263" s="62"/>
      <c r="N263" s="63"/>
    </row>
    <row r="264" spans="1:14" s="16" customFormat="1" x14ac:dyDescent="0.2">
      <c r="A264" s="21" t="s">
        <v>1106</v>
      </c>
      <c r="B264" s="22" t="s">
        <v>1100</v>
      </c>
      <c r="C264" s="23" t="s">
        <v>1107</v>
      </c>
      <c r="D264" s="24" t="s">
        <v>1108</v>
      </c>
      <c r="E264" s="58">
        <f t="shared" si="4"/>
        <v>3394365</v>
      </c>
      <c r="F264" s="59">
        <v>3394365</v>
      </c>
      <c r="G264" s="60"/>
      <c r="H264" s="61"/>
      <c r="I264" s="61"/>
      <c r="J264" s="61"/>
      <c r="K264" s="62"/>
      <c r="L264" s="62"/>
      <c r="M264" s="62"/>
      <c r="N264" s="63"/>
    </row>
    <row r="265" spans="1:14" s="16" customFormat="1" x14ac:dyDescent="0.2">
      <c r="A265" s="21" t="s">
        <v>1109</v>
      </c>
      <c r="B265" s="22" t="s">
        <v>1100</v>
      </c>
      <c r="C265" s="23" t="s">
        <v>1110</v>
      </c>
      <c r="D265" s="24" t="s">
        <v>1111</v>
      </c>
      <c r="E265" s="58">
        <f t="shared" si="4"/>
        <v>7536501</v>
      </c>
      <c r="F265" s="59">
        <v>7536501</v>
      </c>
      <c r="G265" s="60"/>
      <c r="H265" s="61"/>
      <c r="I265" s="61"/>
      <c r="J265" s="61"/>
      <c r="K265" s="62"/>
      <c r="L265" s="62"/>
      <c r="M265" s="62"/>
      <c r="N265" s="63"/>
    </row>
    <row r="266" spans="1:14" s="16" customFormat="1" x14ac:dyDescent="0.2">
      <c r="A266" s="21" t="s">
        <v>1112</v>
      </c>
      <c r="B266" s="22" t="s">
        <v>1113</v>
      </c>
      <c r="C266" s="23" t="s">
        <v>1114</v>
      </c>
      <c r="D266" s="24" t="s">
        <v>1115</v>
      </c>
      <c r="E266" s="58">
        <f t="shared" si="4"/>
        <v>2282644</v>
      </c>
      <c r="F266" s="59">
        <v>2282644</v>
      </c>
      <c r="G266" s="60"/>
      <c r="H266" s="61"/>
      <c r="I266" s="61"/>
      <c r="J266" s="61"/>
      <c r="K266" s="62"/>
      <c r="L266" s="62"/>
      <c r="M266" s="62"/>
      <c r="N266" s="63"/>
    </row>
    <row r="267" spans="1:14" s="16" customFormat="1" x14ac:dyDescent="0.2">
      <c r="A267" s="21" t="s">
        <v>1116</v>
      </c>
      <c r="B267" s="22" t="s">
        <v>1117</v>
      </c>
      <c r="C267" s="23" t="s">
        <v>1118</v>
      </c>
      <c r="D267" s="24" t="s">
        <v>1119</v>
      </c>
      <c r="E267" s="58">
        <f t="shared" si="4"/>
        <v>3134800</v>
      </c>
      <c r="F267" s="59">
        <v>3134800</v>
      </c>
      <c r="G267" s="60"/>
      <c r="H267" s="61"/>
      <c r="I267" s="61"/>
      <c r="J267" s="61"/>
      <c r="K267" s="62"/>
      <c r="L267" s="62"/>
      <c r="M267" s="62"/>
      <c r="N267" s="63"/>
    </row>
    <row r="268" spans="1:14" s="16" customFormat="1" x14ac:dyDescent="0.2">
      <c r="A268" s="21" t="s">
        <v>1120</v>
      </c>
      <c r="B268" s="22" t="s">
        <v>1121</v>
      </c>
      <c r="C268" s="23" t="s">
        <v>1122</v>
      </c>
      <c r="D268" s="24" t="s">
        <v>1123</v>
      </c>
      <c r="E268" s="58">
        <f t="shared" si="4"/>
        <v>30065531</v>
      </c>
      <c r="F268" s="59">
        <v>30065531</v>
      </c>
      <c r="G268" s="60"/>
      <c r="H268" s="61"/>
      <c r="I268" s="61"/>
      <c r="J268" s="61"/>
      <c r="K268" s="62"/>
      <c r="L268" s="62"/>
      <c r="M268" s="62"/>
      <c r="N268" s="63"/>
    </row>
    <row r="269" spans="1:14" s="16" customFormat="1" x14ac:dyDescent="0.2">
      <c r="A269" s="21" t="s">
        <v>1124</v>
      </c>
      <c r="B269" s="22" t="s">
        <v>1125</v>
      </c>
      <c r="C269" s="23" t="s">
        <v>1126</v>
      </c>
      <c r="D269" s="24" t="s">
        <v>1127</v>
      </c>
      <c r="E269" s="58">
        <f t="shared" si="4"/>
        <v>2114142</v>
      </c>
      <c r="F269" s="59">
        <v>2114142</v>
      </c>
      <c r="G269" s="60"/>
      <c r="H269" s="61"/>
      <c r="I269" s="61"/>
      <c r="J269" s="61"/>
      <c r="K269" s="62"/>
      <c r="L269" s="62"/>
      <c r="M269" s="62"/>
      <c r="N269" s="63"/>
    </row>
    <row r="270" spans="1:14" s="16" customFormat="1" x14ac:dyDescent="0.2">
      <c r="A270" s="21" t="s">
        <v>1128</v>
      </c>
      <c r="B270" s="22" t="s">
        <v>533</v>
      </c>
      <c r="C270" s="23" t="s">
        <v>1129</v>
      </c>
      <c r="D270" s="24" t="s">
        <v>1130</v>
      </c>
      <c r="E270" s="58">
        <f t="shared" si="4"/>
        <v>16740416</v>
      </c>
      <c r="F270" s="59">
        <v>16740416</v>
      </c>
      <c r="G270" s="60"/>
      <c r="H270" s="61"/>
      <c r="I270" s="61"/>
      <c r="J270" s="61"/>
      <c r="K270" s="62"/>
      <c r="L270" s="62"/>
      <c r="M270" s="62"/>
      <c r="N270" s="63"/>
    </row>
    <row r="271" spans="1:14" s="16" customFormat="1" x14ac:dyDescent="0.2">
      <c r="A271" s="21" t="s">
        <v>1131</v>
      </c>
      <c r="B271" s="22" t="s">
        <v>1132</v>
      </c>
      <c r="C271" s="23" t="s">
        <v>1133</v>
      </c>
      <c r="D271" s="24" t="s">
        <v>1134</v>
      </c>
      <c r="E271" s="58">
        <f t="shared" si="4"/>
        <v>13099020</v>
      </c>
      <c r="F271" s="59">
        <v>12771270</v>
      </c>
      <c r="G271" s="60"/>
      <c r="H271" s="61"/>
      <c r="I271" s="61">
        <v>327750</v>
      </c>
      <c r="J271" s="61"/>
      <c r="K271" s="62"/>
      <c r="L271" s="62"/>
      <c r="M271" s="62"/>
      <c r="N271" s="63"/>
    </row>
    <row r="272" spans="1:14" s="16" customFormat="1" x14ac:dyDescent="0.2">
      <c r="A272" s="21" t="s">
        <v>1135</v>
      </c>
      <c r="B272" s="22" t="s">
        <v>1132</v>
      </c>
      <c r="C272" s="23" t="s">
        <v>1136</v>
      </c>
      <c r="D272" s="24" t="s">
        <v>1137</v>
      </c>
      <c r="E272" s="58">
        <f t="shared" si="4"/>
        <v>4830187</v>
      </c>
      <c r="F272" s="59">
        <v>4830187</v>
      </c>
      <c r="G272" s="60"/>
      <c r="H272" s="61"/>
      <c r="I272" s="61"/>
      <c r="J272" s="61"/>
      <c r="K272" s="62"/>
      <c r="L272" s="62"/>
      <c r="M272" s="62"/>
      <c r="N272" s="63"/>
    </row>
    <row r="273" spans="1:14" s="16" customFormat="1" x14ac:dyDescent="0.2">
      <c r="A273" s="21" t="s">
        <v>1138</v>
      </c>
      <c r="B273" s="22" t="s">
        <v>1139</v>
      </c>
      <c r="C273" s="23" t="s">
        <v>1140</v>
      </c>
      <c r="D273" s="24" t="s">
        <v>1141</v>
      </c>
      <c r="E273" s="58">
        <f t="shared" si="4"/>
        <v>20317443</v>
      </c>
      <c r="F273" s="59">
        <v>20317443</v>
      </c>
      <c r="G273" s="60"/>
      <c r="H273" s="61"/>
      <c r="I273" s="61"/>
      <c r="J273" s="61"/>
      <c r="K273" s="62"/>
      <c r="L273" s="62"/>
      <c r="M273" s="62"/>
      <c r="N273" s="63"/>
    </row>
    <row r="274" spans="1:14" s="16" customFormat="1" x14ac:dyDescent="0.2">
      <c r="A274" s="21" t="s">
        <v>1142</v>
      </c>
      <c r="B274" s="22" t="s">
        <v>1139</v>
      </c>
      <c r="C274" s="23" t="s">
        <v>1143</v>
      </c>
      <c r="D274" s="24" t="s">
        <v>1144</v>
      </c>
      <c r="E274" s="58">
        <f t="shared" si="4"/>
        <v>5576319</v>
      </c>
      <c r="F274" s="59">
        <v>5576319</v>
      </c>
      <c r="G274" s="60"/>
      <c r="H274" s="61"/>
      <c r="I274" s="61"/>
      <c r="J274" s="61"/>
      <c r="K274" s="62"/>
      <c r="L274" s="62"/>
      <c r="M274" s="62"/>
      <c r="N274" s="63"/>
    </row>
    <row r="275" spans="1:14" s="16" customFormat="1" x14ac:dyDescent="0.2">
      <c r="A275" s="21" t="s">
        <v>1145</v>
      </c>
      <c r="B275" s="22" t="s">
        <v>1146</v>
      </c>
      <c r="C275" s="23" t="s">
        <v>1147</v>
      </c>
      <c r="D275" s="24" t="s">
        <v>1148</v>
      </c>
      <c r="E275" s="58">
        <f t="shared" si="4"/>
        <v>1535420</v>
      </c>
      <c r="F275" s="59">
        <v>1535420</v>
      </c>
      <c r="G275" s="60"/>
      <c r="H275" s="61"/>
      <c r="I275" s="61"/>
      <c r="J275" s="61"/>
      <c r="K275" s="62"/>
      <c r="L275" s="62"/>
      <c r="M275" s="62"/>
      <c r="N275" s="63"/>
    </row>
    <row r="276" spans="1:14" s="16" customFormat="1" x14ac:dyDescent="0.2">
      <c r="A276" s="21" t="s">
        <v>1149</v>
      </c>
      <c r="B276" s="22" t="s">
        <v>1150</v>
      </c>
      <c r="C276" s="23" t="s">
        <v>1151</v>
      </c>
      <c r="D276" s="24" t="s">
        <v>1152</v>
      </c>
      <c r="E276" s="58">
        <f t="shared" si="4"/>
        <v>20364441</v>
      </c>
      <c r="F276" s="59">
        <v>20364441</v>
      </c>
      <c r="G276" s="60"/>
      <c r="H276" s="61"/>
      <c r="I276" s="61"/>
      <c r="J276" s="61"/>
      <c r="K276" s="62"/>
      <c r="L276" s="62"/>
      <c r="M276" s="62"/>
      <c r="N276" s="63"/>
    </row>
    <row r="277" spans="1:14" s="16" customFormat="1" x14ac:dyDescent="0.2">
      <c r="A277" s="21" t="s">
        <v>1153</v>
      </c>
      <c r="B277" s="22" t="s">
        <v>1154</v>
      </c>
      <c r="C277" s="23" t="s">
        <v>1155</v>
      </c>
      <c r="D277" s="24" t="s">
        <v>1156</v>
      </c>
      <c r="E277" s="58">
        <f t="shared" si="4"/>
        <v>3804491</v>
      </c>
      <c r="F277" s="59">
        <v>3804491</v>
      </c>
      <c r="G277" s="60"/>
      <c r="H277" s="61"/>
      <c r="I277" s="61"/>
      <c r="J277" s="61"/>
      <c r="K277" s="62"/>
      <c r="L277" s="62"/>
      <c r="M277" s="62"/>
      <c r="N277" s="63"/>
    </row>
    <row r="278" spans="1:14" s="16" customFormat="1" x14ac:dyDescent="0.2">
      <c r="A278" s="21" t="s">
        <v>1157</v>
      </c>
      <c r="B278" s="22" t="s">
        <v>1154</v>
      </c>
      <c r="C278" s="23" t="s">
        <v>1158</v>
      </c>
      <c r="D278" s="24" t="s">
        <v>1159</v>
      </c>
      <c r="E278" s="58">
        <f t="shared" si="4"/>
        <v>2633315</v>
      </c>
      <c r="F278" s="59">
        <v>2633315</v>
      </c>
      <c r="G278" s="60"/>
      <c r="H278" s="61"/>
      <c r="I278" s="61"/>
      <c r="J278" s="61"/>
      <c r="K278" s="62"/>
      <c r="L278" s="62"/>
      <c r="M278" s="62"/>
      <c r="N278" s="63"/>
    </row>
    <row r="279" spans="1:14" s="16" customFormat="1" x14ac:dyDescent="0.2">
      <c r="A279" s="21" t="s">
        <v>1160</v>
      </c>
      <c r="B279" s="22" t="s">
        <v>1161</v>
      </c>
      <c r="C279" s="23" t="s">
        <v>1162</v>
      </c>
      <c r="D279" s="24" t="s">
        <v>1163</v>
      </c>
      <c r="E279" s="58">
        <f t="shared" si="4"/>
        <v>6353855</v>
      </c>
      <c r="F279" s="59">
        <v>6353855</v>
      </c>
      <c r="G279" s="60"/>
      <c r="H279" s="61"/>
      <c r="I279" s="61"/>
      <c r="J279" s="61"/>
      <c r="K279" s="62"/>
      <c r="L279" s="62"/>
      <c r="M279" s="62"/>
      <c r="N279" s="63"/>
    </row>
    <row r="280" spans="1:14" s="16" customFormat="1" x14ac:dyDescent="0.2">
      <c r="A280" s="21" t="s">
        <v>1164</v>
      </c>
      <c r="B280" s="22" t="s">
        <v>1165</v>
      </c>
      <c r="C280" s="23" t="s">
        <v>1166</v>
      </c>
      <c r="D280" s="24" t="s">
        <v>1167</v>
      </c>
      <c r="E280" s="58">
        <f t="shared" si="4"/>
        <v>8943271</v>
      </c>
      <c r="F280" s="59">
        <v>8943271</v>
      </c>
      <c r="G280" s="60"/>
      <c r="H280" s="61"/>
      <c r="I280" s="61"/>
      <c r="J280" s="61"/>
      <c r="K280" s="62"/>
      <c r="L280" s="62"/>
      <c r="M280" s="62"/>
      <c r="N280" s="63"/>
    </row>
    <row r="281" spans="1:14" s="16" customFormat="1" x14ac:dyDescent="0.2">
      <c r="A281" s="21" t="s">
        <v>1168</v>
      </c>
      <c r="B281" s="22" t="s">
        <v>378</v>
      </c>
      <c r="C281" s="23" t="s">
        <v>1169</v>
      </c>
      <c r="D281" s="24" t="s">
        <v>1170</v>
      </c>
      <c r="E281" s="58">
        <f t="shared" si="4"/>
        <v>18057312</v>
      </c>
      <c r="F281" s="59">
        <v>18057312</v>
      </c>
      <c r="G281" s="60"/>
      <c r="H281" s="61"/>
      <c r="I281" s="61"/>
      <c r="J281" s="61"/>
      <c r="K281" s="62"/>
      <c r="L281" s="62"/>
      <c r="M281" s="62"/>
      <c r="N281" s="63"/>
    </row>
    <row r="282" spans="1:14" s="16" customFormat="1" x14ac:dyDescent="0.2">
      <c r="A282" s="21" t="s">
        <v>1171</v>
      </c>
      <c r="B282" s="22" t="s">
        <v>1172</v>
      </c>
      <c r="C282" s="23" t="s">
        <v>1173</v>
      </c>
      <c r="D282" s="24" t="s">
        <v>1174</v>
      </c>
      <c r="E282" s="58">
        <f t="shared" si="4"/>
        <v>4119370</v>
      </c>
      <c r="F282" s="59">
        <v>4119370</v>
      </c>
      <c r="G282" s="60"/>
      <c r="H282" s="61"/>
      <c r="I282" s="61"/>
      <c r="J282" s="61"/>
      <c r="K282" s="62"/>
      <c r="L282" s="62"/>
      <c r="M282" s="62"/>
      <c r="N282" s="63"/>
    </row>
    <row r="283" spans="1:14" s="16" customFormat="1" x14ac:dyDescent="0.2">
      <c r="A283" s="21" t="s">
        <v>1175</v>
      </c>
      <c r="B283" s="22" t="s">
        <v>1176</v>
      </c>
      <c r="C283" s="23" t="s">
        <v>1177</v>
      </c>
      <c r="D283" s="24" t="s">
        <v>1178</v>
      </c>
      <c r="E283" s="58">
        <f t="shared" si="4"/>
        <v>5387090</v>
      </c>
      <c r="F283" s="59">
        <v>5387090</v>
      </c>
      <c r="G283" s="60"/>
      <c r="H283" s="61"/>
      <c r="I283" s="61"/>
      <c r="J283" s="61"/>
      <c r="K283" s="62"/>
      <c r="L283" s="62"/>
      <c r="M283" s="62"/>
      <c r="N283" s="63"/>
    </row>
    <row r="284" spans="1:14" s="16" customFormat="1" x14ac:dyDescent="0.2">
      <c r="A284" s="21" t="s">
        <v>1179</v>
      </c>
      <c r="B284" s="22" t="s">
        <v>1180</v>
      </c>
      <c r="C284" s="23" t="s">
        <v>1181</v>
      </c>
      <c r="D284" s="24" t="s">
        <v>1182</v>
      </c>
      <c r="E284" s="58">
        <f t="shared" si="4"/>
        <v>1377132</v>
      </c>
      <c r="F284" s="59">
        <v>1377132</v>
      </c>
      <c r="G284" s="60"/>
      <c r="H284" s="61"/>
      <c r="I284" s="61"/>
      <c r="J284" s="61"/>
      <c r="K284" s="62"/>
      <c r="L284" s="62"/>
      <c r="M284" s="62"/>
      <c r="N284" s="63"/>
    </row>
    <row r="285" spans="1:14" s="16" customFormat="1" x14ac:dyDescent="0.2">
      <c r="A285" s="21" t="s">
        <v>1183</v>
      </c>
      <c r="B285" s="22" t="s">
        <v>1184</v>
      </c>
      <c r="C285" s="23" t="s">
        <v>1185</v>
      </c>
      <c r="D285" s="24" t="s">
        <v>1186</v>
      </c>
      <c r="E285" s="58">
        <f t="shared" si="4"/>
        <v>21047020</v>
      </c>
      <c r="F285" s="59">
        <v>21047020</v>
      </c>
      <c r="G285" s="60"/>
      <c r="H285" s="61"/>
      <c r="I285" s="61"/>
      <c r="J285" s="61"/>
      <c r="K285" s="62"/>
      <c r="L285" s="62"/>
      <c r="M285" s="62"/>
      <c r="N285" s="63"/>
    </row>
    <row r="286" spans="1:14" s="16" customFormat="1" x14ac:dyDescent="0.2">
      <c r="A286" s="21" t="s">
        <v>1187</v>
      </c>
      <c r="B286" s="22" t="s">
        <v>1188</v>
      </c>
      <c r="C286" s="23" t="s">
        <v>1189</v>
      </c>
      <c r="D286" s="24" t="s">
        <v>1190</v>
      </c>
      <c r="E286" s="58">
        <f t="shared" si="4"/>
        <v>4044018</v>
      </c>
      <c r="F286" s="59">
        <v>4044018</v>
      </c>
      <c r="G286" s="60"/>
      <c r="H286" s="61"/>
      <c r="I286" s="61"/>
      <c r="J286" s="61"/>
      <c r="K286" s="62"/>
      <c r="L286" s="62"/>
      <c r="M286" s="62"/>
      <c r="N286" s="63"/>
    </row>
    <row r="287" spans="1:14" s="16" customFormat="1" x14ac:dyDescent="0.2">
      <c r="A287" s="21" t="s">
        <v>1191</v>
      </c>
      <c r="B287" s="22" t="s">
        <v>1192</v>
      </c>
      <c r="C287" s="23" t="s">
        <v>1193</v>
      </c>
      <c r="D287" s="24" t="s">
        <v>1194</v>
      </c>
      <c r="E287" s="58">
        <f t="shared" si="4"/>
        <v>11180254</v>
      </c>
      <c r="F287" s="59">
        <v>11180254</v>
      </c>
      <c r="G287" s="60"/>
      <c r="H287" s="61"/>
      <c r="I287" s="61"/>
      <c r="J287" s="61"/>
      <c r="K287" s="62"/>
      <c r="L287" s="62"/>
      <c r="M287" s="62"/>
      <c r="N287" s="63"/>
    </row>
    <row r="288" spans="1:14" s="16" customFormat="1" x14ac:dyDescent="0.2">
      <c r="A288" s="21" t="s">
        <v>1195</v>
      </c>
      <c r="B288" s="22" t="s">
        <v>1192</v>
      </c>
      <c r="C288" s="23" t="s">
        <v>1196</v>
      </c>
      <c r="D288" s="24" t="s">
        <v>1197</v>
      </c>
      <c r="E288" s="58">
        <f t="shared" si="4"/>
        <v>3362517</v>
      </c>
      <c r="F288" s="59">
        <v>3362517</v>
      </c>
      <c r="G288" s="60"/>
      <c r="H288" s="61"/>
      <c r="I288" s="61"/>
      <c r="J288" s="61"/>
      <c r="K288" s="62"/>
      <c r="L288" s="62"/>
      <c r="M288" s="62"/>
      <c r="N288" s="63"/>
    </row>
    <row r="289" spans="1:14" s="16" customFormat="1" x14ac:dyDescent="0.2">
      <c r="A289" s="21" t="s">
        <v>1198</v>
      </c>
      <c r="B289" s="22" t="s">
        <v>1199</v>
      </c>
      <c r="C289" s="23" t="s">
        <v>1200</v>
      </c>
      <c r="D289" s="24" t="s">
        <v>1201</v>
      </c>
      <c r="E289" s="58">
        <f t="shared" si="4"/>
        <v>9170262</v>
      </c>
      <c r="F289" s="59">
        <v>9170262</v>
      </c>
      <c r="G289" s="60"/>
      <c r="H289" s="61"/>
      <c r="I289" s="61"/>
      <c r="J289" s="61"/>
      <c r="K289" s="62"/>
      <c r="L289" s="62"/>
      <c r="M289" s="62"/>
      <c r="N289" s="63"/>
    </row>
    <row r="290" spans="1:14" s="16" customFormat="1" x14ac:dyDescent="0.2">
      <c r="A290" s="21" t="s">
        <v>1202</v>
      </c>
      <c r="B290" s="22" t="s">
        <v>1203</v>
      </c>
      <c r="C290" s="23" t="s">
        <v>1204</v>
      </c>
      <c r="D290" s="24" t="s">
        <v>1205</v>
      </c>
      <c r="E290" s="58">
        <f t="shared" si="4"/>
        <v>1254250</v>
      </c>
      <c r="F290" s="59">
        <v>1254250</v>
      </c>
      <c r="G290" s="60"/>
      <c r="H290" s="61"/>
      <c r="I290" s="61"/>
      <c r="J290" s="61"/>
      <c r="K290" s="62"/>
      <c r="L290" s="62"/>
      <c r="M290" s="62"/>
      <c r="N290" s="63"/>
    </row>
    <row r="291" spans="1:14" s="16" customFormat="1" x14ac:dyDescent="0.2">
      <c r="A291" s="21" t="s">
        <v>1206</v>
      </c>
      <c r="B291" s="22" t="s">
        <v>1207</v>
      </c>
      <c r="C291" s="23" t="s">
        <v>1208</v>
      </c>
      <c r="D291" s="24" t="s">
        <v>1209</v>
      </c>
      <c r="E291" s="58">
        <f t="shared" si="4"/>
        <v>1408379</v>
      </c>
      <c r="F291" s="59">
        <v>1408379</v>
      </c>
      <c r="G291" s="60"/>
      <c r="H291" s="61"/>
      <c r="I291" s="61"/>
      <c r="J291" s="61"/>
      <c r="K291" s="62"/>
      <c r="L291" s="62"/>
      <c r="M291" s="62"/>
      <c r="N291" s="63"/>
    </row>
    <row r="292" spans="1:14" s="16" customFormat="1" x14ac:dyDescent="0.2">
      <c r="A292" s="21" t="s">
        <v>1210</v>
      </c>
      <c r="B292" s="22" t="s">
        <v>1211</v>
      </c>
      <c r="C292" s="23" t="s">
        <v>1212</v>
      </c>
      <c r="D292" s="24" t="s">
        <v>1213</v>
      </c>
      <c r="E292" s="58">
        <f t="shared" si="4"/>
        <v>17869304</v>
      </c>
      <c r="F292" s="59">
        <v>17869304</v>
      </c>
      <c r="G292" s="60"/>
      <c r="H292" s="61"/>
      <c r="I292" s="61"/>
      <c r="J292" s="61"/>
      <c r="K292" s="62"/>
      <c r="L292" s="62"/>
      <c r="M292" s="62"/>
      <c r="N292" s="63"/>
    </row>
    <row r="293" spans="1:14" s="16" customFormat="1" x14ac:dyDescent="0.2">
      <c r="A293" s="21" t="s">
        <v>1214</v>
      </c>
      <c r="B293" s="22" t="s">
        <v>1215</v>
      </c>
      <c r="C293" s="23" t="s">
        <v>1216</v>
      </c>
      <c r="D293" s="24" t="s">
        <v>1217</v>
      </c>
      <c r="E293" s="58">
        <f t="shared" si="4"/>
        <v>1196357</v>
      </c>
      <c r="F293" s="59">
        <v>1196357</v>
      </c>
      <c r="G293" s="60"/>
      <c r="H293" s="61"/>
      <c r="I293" s="61"/>
      <c r="J293" s="61"/>
      <c r="K293" s="62"/>
      <c r="L293" s="62"/>
      <c r="M293" s="62"/>
      <c r="N293" s="63"/>
    </row>
    <row r="294" spans="1:14" s="16" customFormat="1" x14ac:dyDescent="0.2">
      <c r="A294" s="21" t="s">
        <v>1218</v>
      </c>
      <c r="B294" s="22" t="s">
        <v>134</v>
      </c>
      <c r="C294" s="23" t="s">
        <v>1219</v>
      </c>
      <c r="D294" s="24" t="s">
        <v>1220</v>
      </c>
      <c r="E294" s="58">
        <f t="shared" si="4"/>
        <v>20070418</v>
      </c>
      <c r="F294" s="59">
        <v>20070418</v>
      </c>
      <c r="G294" s="60"/>
      <c r="H294" s="61"/>
      <c r="I294" s="61"/>
      <c r="J294" s="61"/>
      <c r="K294" s="62"/>
      <c r="L294" s="62"/>
      <c r="M294" s="62"/>
      <c r="N294" s="63"/>
    </row>
    <row r="295" spans="1:14" s="16" customFormat="1" x14ac:dyDescent="0.2">
      <c r="A295" s="21" t="s">
        <v>1221</v>
      </c>
      <c r="B295" s="22" t="s">
        <v>134</v>
      </c>
      <c r="C295" s="23" t="s">
        <v>1222</v>
      </c>
      <c r="D295" s="24" t="s">
        <v>1223</v>
      </c>
      <c r="E295" s="58">
        <f t="shared" si="4"/>
        <v>20705130</v>
      </c>
      <c r="F295" s="59">
        <v>20110005</v>
      </c>
      <c r="G295" s="60"/>
      <c r="H295" s="61"/>
      <c r="I295" s="61">
        <v>595125</v>
      </c>
      <c r="J295" s="61"/>
      <c r="K295" s="62"/>
      <c r="L295" s="62"/>
      <c r="M295" s="62"/>
      <c r="N295" s="63"/>
    </row>
    <row r="296" spans="1:14" s="16" customFormat="1" x14ac:dyDescent="0.2">
      <c r="A296" s="21" t="s">
        <v>1224</v>
      </c>
      <c r="B296" s="22" t="s">
        <v>134</v>
      </c>
      <c r="C296" s="23" t="s">
        <v>1225</v>
      </c>
      <c r="D296" s="24" t="s">
        <v>1226</v>
      </c>
      <c r="E296" s="58">
        <f t="shared" si="4"/>
        <v>37949316</v>
      </c>
      <c r="F296" s="59">
        <v>37949316</v>
      </c>
      <c r="G296" s="60"/>
      <c r="H296" s="61"/>
      <c r="I296" s="61"/>
      <c r="J296" s="61"/>
      <c r="K296" s="62"/>
      <c r="L296" s="62"/>
      <c r="M296" s="62"/>
      <c r="N296" s="63"/>
    </row>
    <row r="297" spans="1:14" s="16" customFormat="1" x14ac:dyDescent="0.2">
      <c r="A297" s="21" t="s">
        <v>1227</v>
      </c>
      <c r="B297" s="22" t="s">
        <v>134</v>
      </c>
      <c r="C297" s="23" t="s">
        <v>1228</v>
      </c>
      <c r="D297" s="24" t="s">
        <v>1229</v>
      </c>
      <c r="E297" s="58">
        <f t="shared" si="4"/>
        <v>15623149</v>
      </c>
      <c r="F297" s="59">
        <v>15623149</v>
      </c>
      <c r="G297" s="60"/>
      <c r="H297" s="61"/>
      <c r="I297" s="61"/>
      <c r="J297" s="61"/>
      <c r="K297" s="62"/>
      <c r="L297" s="62"/>
      <c r="M297" s="62"/>
      <c r="N297" s="63"/>
    </row>
    <row r="298" spans="1:14" s="16" customFormat="1" x14ac:dyDescent="0.2">
      <c r="A298" s="21" t="s">
        <v>1230</v>
      </c>
      <c r="B298" s="22" t="s">
        <v>134</v>
      </c>
      <c r="C298" s="23" t="s">
        <v>1231</v>
      </c>
      <c r="D298" s="24" t="s">
        <v>1232</v>
      </c>
      <c r="E298" s="58">
        <f t="shared" si="4"/>
        <v>12807370</v>
      </c>
      <c r="F298" s="59">
        <v>12807370</v>
      </c>
      <c r="G298" s="60"/>
      <c r="H298" s="61"/>
      <c r="I298" s="61"/>
      <c r="J298" s="61"/>
      <c r="K298" s="62"/>
      <c r="L298" s="62"/>
      <c r="M298" s="62"/>
      <c r="N298" s="63"/>
    </row>
    <row r="299" spans="1:14" s="16" customFormat="1" x14ac:dyDescent="0.2">
      <c r="A299" s="21" t="s">
        <v>1233</v>
      </c>
      <c r="B299" s="22" t="s">
        <v>1234</v>
      </c>
      <c r="C299" s="23" t="s">
        <v>1235</v>
      </c>
      <c r="D299" s="24" t="s">
        <v>1236</v>
      </c>
      <c r="E299" s="58">
        <f t="shared" si="4"/>
        <v>15494318</v>
      </c>
      <c r="F299" s="59">
        <v>15494318</v>
      </c>
      <c r="G299" s="60"/>
      <c r="H299" s="61"/>
      <c r="I299" s="61"/>
      <c r="J299" s="61"/>
      <c r="K299" s="62"/>
      <c r="L299" s="62"/>
      <c r="M299" s="62"/>
      <c r="N299" s="63"/>
    </row>
    <row r="300" spans="1:14" s="16" customFormat="1" x14ac:dyDescent="0.2">
      <c r="A300" s="21" t="s">
        <v>1237</v>
      </c>
      <c r="B300" s="22" t="s">
        <v>1234</v>
      </c>
      <c r="C300" s="23" t="s">
        <v>1238</v>
      </c>
      <c r="D300" s="24" t="s">
        <v>1239</v>
      </c>
      <c r="E300" s="58">
        <f t="shared" si="4"/>
        <v>5368800</v>
      </c>
      <c r="F300" s="59">
        <v>5368800</v>
      </c>
      <c r="G300" s="60"/>
      <c r="H300" s="61"/>
      <c r="I300" s="61"/>
      <c r="J300" s="61"/>
      <c r="K300" s="62"/>
      <c r="L300" s="62"/>
      <c r="M300" s="62"/>
      <c r="N300" s="63"/>
    </row>
    <row r="301" spans="1:14" s="16" customFormat="1" x14ac:dyDescent="0.2">
      <c r="A301" s="21" t="s">
        <v>1240</v>
      </c>
      <c r="B301" s="22" t="s">
        <v>1241</v>
      </c>
      <c r="C301" s="23" t="s">
        <v>1242</v>
      </c>
      <c r="D301" s="24" t="s">
        <v>1243</v>
      </c>
      <c r="E301" s="58">
        <f t="shared" si="4"/>
        <v>2848072</v>
      </c>
      <c r="F301" s="59">
        <v>2848072</v>
      </c>
      <c r="G301" s="60"/>
      <c r="H301" s="61"/>
      <c r="I301" s="61"/>
      <c r="J301" s="61"/>
      <c r="K301" s="62"/>
      <c r="L301" s="62"/>
      <c r="M301" s="62"/>
      <c r="N301" s="63"/>
    </row>
    <row r="302" spans="1:14" s="16" customFormat="1" x14ac:dyDescent="0.2">
      <c r="A302" s="21" t="s">
        <v>1244</v>
      </c>
      <c r="B302" s="22" t="s">
        <v>1245</v>
      </c>
      <c r="C302" s="23" t="s">
        <v>1246</v>
      </c>
      <c r="D302" s="24" t="s">
        <v>1247</v>
      </c>
      <c r="E302" s="58">
        <f t="shared" si="4"/>
        <v>10555912</v>
      </c>
      <c r="F302" s="59">
        <v>10555912</v>
      </c>
      <c r="G302" s="60"/>
      <c r="H302" s="61"/>
      <c r="I302" s="61"/>
      <c r="J302" s="61"/>
      <c r="K302" s="62"/>
      <c r="L302" s="62"/>
      <c r="M302" s="62"/>
      <c r="N302" s="63"/>
    </row>
    <row r="303" spans="1:14" s="16" customFormat="1" x14ac:dyDescent="0.2">
      <c r="A303" s="21" t="s">
        <v>1248</v>
      </c>
      <c r="B303" s="22" t="s">
        <v>1249</v>
      </c>
      <c r="C303" s="23" t="s">
        <v>1250</v>
      </c>
      <c r="D303" s="24" t="s">
        <v>1251</v>
      </c>
      <c r="E303" s="58">
        <f t="shared" si="4"/>
        <v>16710348</v>
      </c>
      <c r="F303" s="59">
        <v>16710348</v>
      </c>
      <c r="G303" s="60"/>
      <c r="H303" s="61"/>
      <c r="I303" s="61"/>
      <c r="J303" s="61"/>
      <c r="K303" s="62"/>
      <c r="L303" s="62"/>
      <c r="M303" s="62"/>
      <c r="N303" s="63"/>
    </row>
    <row r="304" spans="1:14" s="16" customFormat="1" x14ac:dyDescent="0.2">
      <c r="A304" s="21" t="s">
        <v>1252</v>
      </c>
      <c r="B304" s="22" t="s">
        <v>1249</v>
      </c>
      <c r="C304" s="23" t="s">
        <v>1253</v>
      </c>
      <c r="D304" s="24" t="s">
        <v>1254</v>
      </c>
      <c r="E304" s="58">
        <f t="shared" si="4"/>
        <v>5023111</v>
      </c>
      <c r="F304" s="59">
        <v>5023111</v>
      </c>
      <c r="G304" s="60"/>
      <c r="H304" s="61"/>
      <c r="I304" s="61"/>
      <c r="J304" s="61"/>
      <c r="K304" s="62"/>
      <c r="L304" s="62"/>
      <c r="M304" s="62"/>
      <c r="N304" s="63"/>
    </row>
    <row r="305" spans="1:14" s="16" customFormat="1" x14ac:dyDescent="0.2">
      <c r="A305" s="21" t="s">
        <v>1255</v>
      </c>
      <c r="B305" s="22" t="s">
        <v>1249</v>
      </c>
      <c r="C305" s="23" t="s">
        <v>1256</v>
      </c>
      <c r="D305" s="24" t="s">
        <v>1257</v>
      </c>
      <c r="E305" s="58">
        <f t="shared" si="4"/>
        <v>4182749</v>
      </c>
      <c r="F305" s="59">
        <v>4182749</v>
      </c>
      <c r="G305" s="60"/>
      <c r="H305" s="61"/>
      <c r="I305" s="61"/>
      <c r="J305" s="61"/>
      <c r="K305" s="62"/>
      <c r="L305" s="62"/>
      <c r="M305" s="62"/>
      <c r="N305" s="63"/>
    </row>
    <row r="306" spans="1:14" s="16" customFormat="1" x14ac:dyDescent="0.2">
      <c r="A306" s="21" t="s">
        <v>1258</v>
      </c>
      <c r="B306" s="22" t="s">
        <v>6</v>
      </c>
      <c r="C306" s="23" t="s">
        <v>1259</v>
      </c>
      <c r="D306" s="24" t="s">
        <v>1260</v>
      </c>
      <c r="E306" s="58">
        <f t="shared" si="4"/>
        <v>44565840</v>
      </c>
      <c r="F306" s="59">
        <v>44402285</v>
      </c>
      <c r="G306" s="60"/>
      <c r="H306" s="61"/>
      <c r="I306" s="61"/>
      <c r="J306" s="61"/>
      <c r="K306" s="62"/>
      <c r="L306" s="62"/>
      <c r="M306" s="62">
        <v>163555</v>
      </c>
      <c r="N306" s="63"/>
    </row>
    <row r="307" spans="1:14" s="16" customFormat="1" x14ac:dyDescent="0.2">
      <c r="A307" s="21" t="s">
        <v>1261</v>
      </c>
      <c r="B307" s="22" t="s">
        <v>6</v>
      </c>
      <c r="C307" s="23" t="s">
        <v>1262</v>
      </c>
      <c r="D307" s="24" t="s">
        <v>1263</v>
      </c>
      <c r="E307" s="58">
        <f t="shared" si="4"/>
        <v>29672177</v>
      </c>
      <c r="F307" s="59">
        <v>29602082</v>
      </c>
      <c r="G307" s="60"/>
      <c r="H307" s="61"/>
      <c r="I307" s="61"/>
      <c r="J307" s="61"/>
      <c r="K307" s="62"/>
      <c r="L307" s="62"/>
      <c r="M307" s="62">
        <v>70095</v>
      </c>
      <c r="N307" s="63"/>
    </row>
    <row r="308" spans="1:14" s="16" customFormat="1" x14ac:dyDescent="0.2">
      <c r="A308" s="21" t="s">
        <v>1264</v>
      </c>
      <c r="B308" s="22" t="s">
        <v>6</v>
      </c>
      <c r="C308" s="23" t="s">
        <v>1265</v>
      </c>
      <c r="D308" s="24" t="s">
        <v>1266</v>
      </c>
      <c r="E308" s="58">
        <f t="shared" si="4"/>
        <v>33489294</v>
      </c>
      <c r="F308" s="59">
        <v>33489294</v>
      </c>
      <c r="G308" s="60"/>
      <c r="H308" s="61"/>
      <c r="I308" s="61"/>
      <c r="J308" s="61"/>
      <c r="K308" s="62"/>
      <c r="L308" s="62"/>
      <c r="M308" s="62"/>
      <c r="N308" s="63"/>
    </row>
    <row r="309" spans="1:14" s="16" customFormat="1" x14ac:dyDescent="0.2">
      <c r="A309" s="21" t="s">
        <v>1267</v>
      </c>
      <c r="B309" s="22" t="s">
        <v>6</v>
      </c>
      <c r="C309" s="23" t="s">
        <v>1268</v>
      </c>
      <c r="D309" s="24" t="s">
        <v>1269</v>
      </c>
      <c r="E309" s="58">
        <f t="shared" si="4"/>
        <v>32463367</v>
      </c>
      <c r="F309" s="59">
        <v>32393272</v>
      </c>
      <c r="G309" s="60"/>
      <c r="H309" s="61"/>
      <c r="I309" s="61"/>
      <c r="J309" s="61"/>
      <c r="K309" s="62"/>
      <c r="L309" s="62"/>
      <c r="M309" s="62">
        <v>70095</v>
      </c>
      <c r="N309" s="63"/>
    </row>
    <row r="310" spans="1:14" s="16" customFormat="1" x14ac:dyDescent="0.2">
      <c r="A310" s="21" t="s">
        <v>1270</v>
      </c>
      <c r="B310" s="22" t="s">
        <v>6</v>
      </c>
      <c r="C310" s="23" t="s">
        <v>1271</v>
      </c>
      <c r="D310" s="24" t="s">
        <v>1272</v>
      </c>
      <c r="E310" s="58">
        <f t="shared" si="4"/>
        <v>36336305</v>
      </c>
      <c r="F310" s="59">
        <v>34119680</v>
      </c>
      <c r="G310" s="60"/>
      <c r="H310" s="61"/>
      <c r="I310" s="61">
        <v>2216625</v>
      </c>
      <c r="J310" s="61"/>
      <c r="K310" s="62"/>
      <c r="L310" s="62"/>
      <c r="M310" s="62"/>
      <c r="N310" s="63"/>
    </row>
    <row r="311" spans="1:14" s="16" customFormat="1" x14ac:dyDescent="0.2">
      <c r="A311" s="21" t="s">
        <v>1273</v>
      </c>
      <c r="B311" s="22" t="s">
        <v>6</v>
      </c>
      <c r="C311" s="23" t="s">
        <v>1274</v>
      </c>
      <c r="D311" s="24" t="s">
        <v>1275</v>
      </c>
      <c r="E311" s="58">
        <f t="shared" si="4"/>
        <v>23709787</v>
      </c>
      <c r="F311" s="59">
        <v>22762452</v>
      </c>
      <c r="G311" s="60"/>
      <c r="H311" s="61"/>
      <c r="I311" s="61">
        <v>853875</v>
      </c>
      <c r="J311" s="61"/>
      <c r="K311" s="62"/>
      <c r="L311" s="62"/>
      <c r="M311" s="62">
        <v>93460</v>
      </c>
      <c r="N311" s="63"/>
    </row>
    <row r="312" spans="1:14" s="16" customFormat="1" x14ac:dyDescent="0.2">
      <c r="A312" s="21" t="s">
        <v>1276</v>
      </c>
      <c r="B312" s="22" t="s">
        <v>6</v>
      </c>
      <c r="C312" s="23" t="s">
        <v>1277</v>
      </c>
      <c r="D312" s="24" t="s">
        <v>1278</v>
      </c>
      <c r="E312" s="58">
        <f t="shared" si="4"/>
        <v>28432566</v>
      </c>
      <c r="F312" s="59">
        <v>28432566</v>
      </c>
      <c r="G312" s="60"/>
      <c r="H312" s="61"/>
      <c r="I312" s="61"/>
      <c r="J312" s="61"/>
      <c r="K312" s="62"/>
      <c r="L312" s="62"/>
      <c r="M312" s="62"/>
      <c r="N312" s="63"/>
    </row>
    <row r="313" spans="1:14" s="16" customFormat="1" x14ac:dyDescent="0.2">
      <c r="A313" s="21" t="s">
        <v>1279</v>
      </c>
      <c r="B313" s="22" t="s">
        <v>6</v>
      </c>
      <c r="C313" s="23" t="s">
        <v>1280</v>
      </c>
      <c r="D313" s="24" t="s">
        <v>1281</v>
      </c>
      <c r="E313" s="58">
        <f t="shared" si="4"/>
        <v>24978567</v>
      </c>
      <c r="F313" s="59">
        <v>24931837</v>
      </c>
      <c r="G313" s="60"/>
      <c r="H313" s="61"/>
      <c r="I313" s="61"/>
      <c r="J313" s="61"/>
      <c r="K313" s="62"/>
      <c r="L313" s="62"/>
      <c r="M313" s="62">
        <v>46730</v>
      </c>
      <c r="N313" s="63"/>
    </row>
    <row r="314" spans="1:14" s="16" customFormat="1" x14ac:dyDescent="0.2">
      <c r="A314" s="21" t="s">
        <v>1282</v>
      </c>
      <c r="B314" s="22" t="s">
        <v>6</v>
      </c>
      <c r="C314" s="23" t="s">
        <v>1283</v>
      </c>
      <c r="D314" s="24" t="s">
        <v>1284</v>
      </c>
      <c r="E314" s="58">
        <f t="shared" si="4"/>
        <v>25209455</v>
      </c>
      <c r="F314" s="59">
        <v>24183080</v>
      </c>
      <c r="G314" s="60"/>
      <c r="H314" s="61"/>
      <c r="I314" s="61">
        <v>1026375</v>
      </c>
      <c r="J314" s="61"/>
      <c r="K314" s="62"/>
      <c r="L314" s="62"/>
      <c r="M314" s="62"/>
      <c r="N314" s="63"/>
    </row>
    <row r="315" spans="1:14" s="16" customFormat="1" x14ac:dyDescent="0.2">
      <c r="A315" s="21" t="s">
        <v>1285</v>
      </c>
      <c r="B315" s="22" t="s">
        <v>6</v>
      </c>
      <c r="C315" s="23" t="s">
        <v>1286</v>
      </c>
      <c r="D315" s="24" t="s">
        <v>1287</v>
      </c>
      <c r="E315" s="58">
        <f t="shared" si="4"/>
        <v>27338235</v>
      </c>
      <c r="F315" s="59">
        <v>27338235</v>
      </c>
      <c r="G315" s="60"/>
      <c r="H315" s="61"/>
      <c r="I315" s="61"/>
      <c r="J315" s="61"/>
      <c r="K315" s="62"/>
      <c r="L315" s="62"/>
      <c r="M315" s="62"/>
      <c r="N315" s="63"/>
    </row>
    <row r="316" spans="1:14" s="16" customFormat="1" x14ac:dyDescent="0.2">
      <c r="A316" s="21" t="s">
        <v>1288</v>
      </c>
      <c r="B316" s="22" t="s">
        <v>6</v>
      </c>
      <c r="C316" s="23" t="s">
        <v>1289</v>
      </c>
      <c r="D316" s="24" t="s">
        <v>1290</v>
      </c>
      <c r="E316" s="58">
        <f t="shared" si="4"/>
        <v>43608092</v>
      </c>
      <c r="F316" s="59">
        <v>43608092</v>
      </c>
      <c r="G316" s="60"/>
      <c r="H316" s="61"/>
      <c r="I316" s="61"/>
      <c r="J316" s="61"/>
      <c r="K316" s="62"/>
      <c r="L316" s="62"/>
      <c r="M316" s="62"/>
      <c r="N316" s="63"/>
    </row>
    <row r="317" spans="1:14" s="16" customFormat="1" x14ac:dyDescent="0.2">
      <c r="A317" s="21" t="s">
        <v>1291</v>
      </c>
      <c r="B317" s="22" t="s">
        <v>6</v>
      </c>
      <c r="C317" s="23" t="s">
        <v>1292</v>
      </c>
      <c r="D317" s="24" t="s">
        <v>1293</v>
      </c>
      <c r="E317" s="58">
        <f t="shared" si="4"/>
        <v>22121678</v>
      </c>
      <c r="F317" s="59">
        <v>22121678</v>
      </c>
      <c r="G317" s="60"/>
      <c r="H317" s="61"/>
      <c r="I317" s="61"/>
      <c r="J317" s="61"/>
      <c r="K317" s="62"/>
      <c r="L317" s="62"/>
      <c r="M317" s="62"/>
      <c r="N317" s="63"/>
    </row>
    <row r="318" spans="1:14" s="16" customFormat="1" x14ac:dyDescent="0.2">
      <c r="A318" s="21" t="s">
        <v>1294</v>
      </c>
      <c r="B318" s="22" t="s">
        <v>6</v>
      </c>
      <c r="C318" s="23" t="s">
        <v>1295</v>
      </c>
      <c r="D318" s="24" t="s">
        <v>1296</v>
      </c>
      <c r="E318" s="58">
        <f t="shared" si="4"/>
        <v>27614067</v>
      </c>
      <c r="F318" s="59">
        <v>27614067</v>
      </c>
      <c r="G318" s="60"/>
      <c r="H318" s="61"/>
      <c r="I318" s="61"/>
      <c r="J318" s="61"/>
      <c r="K318" s="62"/>
      <c r="L318" s="62"/>
      <c r="M318" s="62"/>
      <c r="N318" s="63"/>
    </row>
    <row r="319" spans="1:14" s="16" customFormat="1" x14ac:dyDescent="0.2">
      <c r="A319" s="21" t="s">
        <v>1297</v>
      </c>
      <c r="B319" s="22" t="s">
        <v>6</v>
      </c>
      <c r="C319" s="23" t="s">
        <v>1298</v>
      </c>
      <c r="D319" s="24" t="s">
        <v>1299</v>
      </c>
      <c r="E319" s="58">
        <f t="shared" si="4"/>
        <v>24706801</v>
      </c>
      <c r="F319" s="59">
        <v>23913301</v>
      </c>
      <c r="G319" s="60"/>
      <c r="H319" s="61"/>
      <c r="I319" s="61">
        <v>793500</v>
      </c>
      <c r="J319" s="61"/>
      <c r="K319" s="62"/>
      <c r="L319" s="62"/>
      <c r="M319" s="62"/>
      <c r="N319" s="63"/>
    </row>
    <row r="320" spans="1:14" s="16" customFormat="1" x14ac:dyDescent="0.2">
      <c r="A320" s="21" t="s">
        <v>1300</v>
      </c>
      <c r="B320" s="22" t="s">
        <v>6</v>
      </c>
      <c r="C320" s="23" t="s">
        <v>1301</v>
      </c>
      <c r="D320" s="24" t="s">
        <v>1302</v>
      </c>
      <c r="E320" s="58">
        <f t="shared" si="4"/>
        <v>26615494</v>
      </c>
      <c r="F320" s="59">
        <v>25827014</v>
      </c>
      <c r="G320" s="60"/>
      <c r="H320" s="61"/>
      <c r="I320" s="61">
        <v>741750</v>
      </c>
      <c r="J320" s="61"/>
      <c r="K320" s="62"/>
      <c r="L320" s="62"/>
      <c r="M320" s="62">
        <v>46730</v>
      </c>
      <c r="N320" s="63"/>
    </row>
    <row r="321" spans="1:14" s="16" customFormat="1" x14ac:dyDescent="0.2">
      <c r="A321" s="21" t="s">
        <v>1303</v>
      </c>
      <c r="B321" s="22" t="s">
        <v>6</v>
      </c>
      <c r="C321" s="23" t="s">
        <v>1304</v>
      </c>
      <c r="D321" s="24" t="s">
        <v>1305</v>
      </c>
      <c r="E321" s="58">
        <f t="shared" si="4"/>
        <v>35260019</v>
      </c>
      <c r="F321" s="59">
        <v>35189924</v>
      </c>
      <c r="G321" s="60"/>
      <c r="H321" s="61"/>
      <c r="I321" s="61"/>
      <c r="J321" s="61"/>
      <c r="K321" s="62"/>
      <c r="L321" s="62"/>
      <c r="M321" s="62">
        <v>70095</v>
      </c>
      <c r="N321" s="63"/>
    </row>
    <row r="322" spans="1:14" s="16" customFormat="1" x14ac:dyDescent="0.2">
      <c r="A322" s="21" t="s">
        <v>1306</v>
      </c>
      <c r="B322" s="22" t="s">
        <v>6</v>
      </c>
      <c r="C322" s="23" t="s">
        <v>1307</v>
      </c>
      <c r="D322" s="24" t="s">
        <v>1308</v>
      </c>
      <c r="E322" s="58">
        <f t="shared" si="4"/>
        <v>33031365</v>
      </c>
      <c r="F322" s="59">
        <v>33031365</v>
      </c>
      <c r="G322" s="60"/>
      <c r="H322" s="61"/>
      <c r="I322" s="61"/>
      <c r="J322" s="61"/>
      <c r="K322" s="62"/>
      <c r="L322" s="62"/>
      <c r="M322" s="62"/>
      <c r="N322" s="63"/>
    </row>
    <row r="323" spans="1:14" s="16" customFormat="1" x14ac:dyDescent="0.2">
      <c r="A323" s="21" t="s">
        <v>1309</v>
      </c>
      <c r="B323" s="22" t="s">
        <v>6</v>
      </c>
      <c r="C323" s="23" t="s">
        <v>1310</v>
      </c>
      <c r="D323" s="24" t="s">
        <v>1311</v>
      </c>
      <c r="E323" s="58">
        <f t="shared" si="4"/>
        <v>40719349</v>
      </c>
      <c r="F323" s="59">
        <v>40719349</v>
      </c>
      <c r="G323" s="60"/>
      <c r="H323" s="61"/>
      <c r="I323" s="61"/>
      <c r="J323" s="61"/>
      <c r="K323" s="62"/>
      <c r="L323" s="62"/>
      <c r="M323" s="62"/>
      <c r="N323" s="63"/>
    </row>
    <row r="324" spans="1:14" s="16" customFormat="1" x14ac:dyDescent="0.2">
      <c r="A324" s="21" t="s">
        <v>1312</v>
      </c>
      <c r="B324" s="22" t="s">
        <v>6</v>
      </c>
      <c r="C324" s="23" t="s">
        <v>1313</v>
      </c>
      <c r="D324" s="24" t="s">
        <v>1314</v>
      </c>
      <c r="E324" s="58">
        <f t="shared" si="4"/>
        <v>29179440</v>
      </c>
      <c r="F324" s="59">
        <v>29109345</v>
      </c>
      <c r="G324" s="60"/>
      <c r="H324" s="61"/>
      <c r="I324" s="61"/>
      <c r="J324" s="61"/>
      <c r="K324" s="62"/>
      <c r="L324" s="62"/>
      <c r="M324" s="62">
        <v>70095</v>
      </c>
      <c r="N324" s="63"/>
    </row>
    <row r="325" spans="1:14" s="16" customFormat="1" x14ac:dyDescent="0.2">
      <c r="A325" s="21" t="s">
        <v>1315</v>
      </c>
      <c r="B325" s="22" t="s">
        <v>6</v>
      </c>
      <c r="C325" s="23" t="s">
        <v>1316</v>
      </c>
      <c r="D325" s="24" t="s">
        <v>1317</v>
      </c>
      <c r="E325" s="58">
        <f t="shared" ref="E325:E388" si="5">SUM(F325:N325)</f>
        <v>28492443</v>
      </c>
      <c r="F325" s="59">
        <v>28469078</v>
      </c>
      <c r="G325" s="60"/>
      <c r="H325" s="61"/>
      <c r="I325" s="61"/>
      <c r="J325" s="61"/>
      <c r="K325" s="62"/>
      <c r="L325" s="62"/>
      <c r="M325" s="62">
        <v>23365</v>
      </c>
      <c r="N325" s="63"/>
    </row>
    <row r="326" spans="1:14" s="16" customFormat="1" x14ac:dyDescent="0.2">
      <c r="A326" s="21" t="s">
        <v>1318</v>
      </c>
      <c r="B326" s="22" t="s">
        <v>6</v>
      </c>
      <c r="C326" s="23" t="s">
        <v>1319</v>
      </c>
      <c r="D326" s="24" t="s">
        <v>1320</v>
      </c>
      <c r="E326" s="58">
        <f t="shared" si="5"/>
        <v>37988444</v>
      </c>
      <c r="F326" s="59">
        <v>37754794</v>
      </c>
      <c r="G326" s="60"/>
      <c r="H326" s="61"/>
      <c r="I326" s="61"/>
      <c r="J326" s="61"/>
      <c r="K326" s="62"/>
      <c r="L326" s="62"/>
      <c r="M326" s="62">
        <v>233650</v>
      </c>
      <c r="N326" s="63"/>
    </row>
    <row r="327" spans="1:14" s="16" customFormat="1" x14ac:dyDescent="0.2">
      <c r="A327" s="21" t="s">
        <v>1321</v>
      </c>
      <c r="B327" s="22" t="s">
        <v>6</v>
      </c>
      <c r="C327" s="23" t="s">
        <v>1322</v>
      </c>
      <c r="D327" s="24" t="s">
        <v>1323</v>
      </c>
      <c r="E327" s="58">
        <f t="shared" si="5"/>
        <v>27175301</v>
      </c>
      <c r="F327" s="59">
        <v>27175301</v>
      </c>
      <c r="G327" s="60"/>
      <c r="H327" s="61"/>
      <c r="I327" s="61"/>
      <c r="J327" s="61"/>
      <c r="K327" s="62"/>
      <c r="L327" s="62"/>
      <c r="M327" s="62"/>
      <c r="N327" s="63"/>
    </row>
    <row r="328" spans="1:14" s="16" customFormat="1" x14ac:dyDescent="0.2">
      <c r="A328" s="21" t="s">
        <v>1324</v>
      </c>
      <c r="B328" s="22" t="s">
        <v>6</v>
      </c>
      <c r="C328" s="23" t="s">
        <v>1325</v>
      </c>
      <c r="D328" s="24" t="s">
        <v>1326</v>
      </c>
      <c r="E328" s="58">
        <f t="shared" si="5"/>
        <v>22644557</v>
      </c>
      <c r="F328" s="59">
        <v>22644557</v>
      </c>
      <c r="G328" s="60"/>
      <c r="H328" s="61"/>
      <c r="I328" s="61"/>
      <c r="J328" s="61"/>
      <c r="K328" s="62"/>
      <c r="L328" s="62"/>
      <c r="M328" s="62"/>
      <c r="N328" s="63"/>
    </row>
    <row r="329" spans="1:14" s="16" customFormat="1" x14ac:dyDescent="0.2">
      <c r="A329" s="21" t="s">
        <v>1327</v>
      </c>
      <c r="B329" s="22" t="s">
        <v>6</v>
      </c>
      <c r="C329" s="23" t="s">
        <v>1328</v>
      </c>
      <c r="D329" s="24" t="s">
        <v>1329</v>
      </c>
      <c r="E329" s="58">
        <f t="shared" si="5"/>
        <v>8980024</v>
      </c>
      <c r="F329" s="59">
        <v>8980024</v>
      </c>
      <c r="G329" s="60"/>
      <c r="H329" s="61"/>
      <c r="I329" s="61"/>
      <c r="J329" s="61"/>
      <c r="K329" s="62"/>
      <c r="L329" s="62"/>
      <c r="M329" s="62"/>
      <c r="N329" s="63"/>
    </row>
    <row r="330" spans="1:14" s="16" customFormat="1" x14ac:dyDescent="0.2">
      <c r="A330" s="21" t="s">
        <v>1330</v>
      </c>
      <c r="B330" s="22" t="s">
        <v>6</v>
      </c>
      <c r="C330" s="23" t="s">
        <v>1331</v>
      </c>
      <c r="D330" s="24" t="s">
        <v>1332</v>
      </c>
      <c r="E330" s="58">
        <f t="shared" si="5"/>
        <v>12165813</v>
      </c>
      <c r="F330" s="59">
        <v>12072353</v>
      </c>
      <c r="G330" s="60"/>
      <c r="H330" s="61"/>
      <c r="I330" s="61"/>
      <c r="J330" s="61"/>
      <c r="K330" s="62"/>
      <c r="L330" s="62"/>
      <c r="M330" s="62">
        <v>93460</v>
      </c>
      <c r="N330" s="63"/>
    </row>
    <row r="331" spans="1:14" s="16" customFormat="1" x14ac:dyDescent="0.2">
      <c r="A331" s="21" t="s">
        <v>1333</v>
      </c>
      <c r="B331" s="22" t="s">
        <v>6</v>
      </c>
      <c r="C331" s="23" t="s">
        <v>1334</v>
      </c>
      <c r="D331" s="24" t="s">
        <v>1335</v>
      </c>
      <c r="E331" s="58">
        <f t="shared" si="5"/>
        <v>6978817</v>
      </c>
      <c r="F331" s="59">
        <v>6978817</v>
      </c>
      <c r="G331" s="60"/>
      <c r="H331" s="61"/>
      <c r="I331" s="61"/>
      <c r="J331" s="61"/>
      <c r="K331" s="62"/>
      <c r="L331" s="62"/>
      <c r="M331" s="62"/>
      <c r="N331" s="63"/>
    </row>
    <row r="332" spans="1:14" s="16" customFormat="1" x14ac:dyDescent="0.2">
      <c r="A332" s="21" t="s">
        <v>1336</v>
      </c>
      <c r="B332" s="22" t="s">
        <v>6</v>
      </c>
      <c r="C332" s="23" t="s">
        <v>1337</v>
      </c>
      <c r="D332" s="24" t="s">
        <v>1338</v>
      </c>
      <c r="E332" s="58">
        <f t="shared" si="5"/>
        <v>2139588</v>
      </c>
      <c r="F332" s="59">
        <v>2139588</v>
      </c>
      <c r="G332" s="60"/>
      <c r="H332" s="61"/>
      <c r="I332" s="61"/>
      <c r="J332" s="61"/>
      <c r="K332" s="62"/>
      <c r="L332" s="62"/>
      <c r="M332" s="62"/>
      <c r="N332" s="63"/>
    </row>
    <row r="333" spans="1:14" s="16" customFormat="1" x14ac:dyDescent="0.2">
      <c r="A333" s="21" t="s">
        <v>1339</v>
      </c>
      <c r="B333" s="22" t="s">
        <v>6</v>
      </c>
      <c r="C333" s="23" t="s">
        <v>1340</v>
      </c>
      <c r="D333" s="24" t="s">
        <v>1341</v>
      </c>
      <c r="E333" s="58">
        <f t="shared" si="5"/>
        <v>2830775</v>
      </c>
      <c r="F333" s="59">
        <v>2830775</v>
      </c>
      <c r="G333" s="60"/>
      <c r="H333" s="61"/>
      <c r="I333" s="61"/>
      <c r="J333" s="61"/>
      <c r="K333" s="62"/>
      <c r="L333" s="62"/>
      <c r="M333" s="62"/>
      <c r="N333" s="63"/>
    </row>
    <row r="334" spans="1:14" s="16" customFormat="1" x14ac:dyDescent="0.2">
      <c r="A334" s="21" t="s">
        <v>1342</v>
      </c>
      <c r="B334" s="22" t="s">
        <v>6</v>
      </c>
      <c r="C334" s="23" t="s">
        <v>1343</v>
      </c>
      <c r="D334" s="24" t="s">
        <v>1344</v>
      </c>
      <c r="E334" s="58">
        <f t="shared" si="5"/>
        <v>2124220</v>
      </c>
      <c r="F334" s="59">
        <v>2124220</v>
      </c>
      <c r="G334" s="60"/>
      <c r="H334" s="61"/>
      <c r="I334" s="61"/>
      <c r="J334" s="61"/>
      <c r="K334" s="62"/>
      <c r="L334" s="62"/>
      <c r="M334" s="62"/>
      <c r="N334" s="63"/>
    </row>
    <row r="335" spans="1:14" s="16" customFormat="1" x14ac:dyDescent="0.2">
      <c r="A335" s="21" t="s">
        <v>1345</v>
      </c>
      <c r="B335" s="22" t="s">
        <v>6</v>
      </c>
      <c r="C335" s="23" t="s">
        <v>1346</v>
      </c>
      <c r="D335" s="24" t="s">
        <v>1347</v>
      </c>
      <c r="E335" s="58">
        <f t="shared" si="5"/>
        <v>5822844</v>
      </c>
      <c r="F335" s="59">
        <v>5822844</v>
      </c>
      <c r="G335" s="60"/>
      <c r="H335" s="61"/>
      <c r="I335" s="61"/>
      <c r="J335" s="61"/>
      <c r="K335" s="62"/>
      <c r="L335" s="62"/>
      <c r="M335" s="62"/>
      <c r="N335" s="63"/>
    </row>
    <row r="336" spans="1:14" s="16" customFormat="1" x14ac:dyDescent="0.2">
      <c r="A336" s="21" t="s">
        <v>1348</v>
      </c>
      <c r="B336" s="22" t="s">
        <v>6</v>
      </c>
      <c r="C336" s="23" t="s">
        <v>1349</v>
      </c>
      <c r="D336" s="24" t="s">
        <v>1350</v>
      </c>
      <c r="E336" s="58">
        <f t="shared" si="5"/>
        <v>4540514</v>
      </c>
      <c r="F336" s="59">
        <v>4540514</v>
      </c>
      <c r="G336" s="60"/>
      <c r="H336" s="61"/>
      <c r="I336" s="61"/>
      <c r="J336" s="61"/>
      <c r="K336" s="62"/>
      <c r="L336" s="62"/>
      <c r="M336" s="62"/>
      <c r="N336" s="63"/>
    </row>
    <row r="337" spans="1:14" s="16" customFormat="1" x14ac:dyDescent="0.2">
      <c r="A337" s="21" t="s">
        <v>1351</v>
      </c>
      <c r="B337" s="22" t="s">
        <v>6</v>
      </c>
      <c r="C337" s="23" t="s">
        <v>1352</v>
      </c>
      <c r="D337" s="24" t="s">
        <v>1353</v>
      </c>
      <c r="E337" s="58">
        <f t="shared" si="5"/>
        <v>13024653</v>
      </c>
      <c r="F337" s="59">
        <v>13024653</v>
      </c>
      <c r="G337" s="60"/>
      <c r="H337" s="61"/>
      <c r="I337" s="61"/>
      <c r="J337" s="61"/>
      <c r="K337" s="62"/>
      <c r="L337" s="62"/>
      <c r="M337" s="62"/>
      <c r="N337" s="63"/>
    </row>
    <row r="338" spans="1:14" s="16" customFormat="1" x14ac:dyDescent="0.2">
      <c r="A338" s="21" t="s">
        <v>1354</v>
      </c>
      <c r="B338" s="22" t="s">
        <v>6</v>
      </c>
      <c r="C338" s="23" t="s">
        <v>1355</v>
      </c>
      <c r="D338" s="24" t="s">
        <v>1356</v>
      </c>
      <c r="E338" s="58">
        <f t="shared" si="5"/>
        <v>3954789</v>
      </c>
      <c r="F338" s="59">
        <v>3859914</v>
      </c>
      <c r="G338" s="60"/>
      <c r="H338" s="61"/>
      <c r="I338" s="61">
        <v>94875</v>
      </c>
      <c r="J338" s="61"/>
      <c r="K338" s="62"/>
      <c r="L338" s="62"/>
      <c r="M338" s="62"/>
      <c r="N338" s="63"/>
    </row>
    <row r="339" spans="1:14" s="16" customFormat="1" x14ac:dyDescent="0.2">
      <c r="A339" s="21" t="s">
        <v>1357</v>
      </c>
      <c r="B339" s="22" t="s">
        <v>6</v>
      </c>
      <c r="C339" s="23" t="s">
        <v>1358</v>
      </c>
      <c r="D339" s="24" t="s">
        <v>1359</v>
      </c>
      <c r="E339" s="58">
        <f t="shared" si="5"/>
        <v>6014861</v>
      </c>
      <c r="F339" s="59">
        <v>6014861</v>
      </c>
      <c r="G339" s="60"/>
      <c r="H339" s="61"/>
      <c r="I339" s="61"/>
      <c r="J339" s="61"/>
      <c r="K339" s="62"/>
      <c r="L339" s="62"/>
      <c r="M339" s="62"/>
      <c r="N339" s="63"/>
    </row>
    <row r="340" spans="1:14" s="16" customFormat="1" x14ac:dyDescent="0.2">
      <c r="A340" s="21" t="s">
        <v>1360</v>
      </c>
      <c r="B340" s="22" t="s">
        <v>6</v>
      </c>
      <c r="C340" s="23" t="s">
        <v>1361</v>
      </c>
      <c r="D340" s="24" t="s">
        <v>1362</v>
      </c>
      <c r="E340" s="58">
        <f t="shared" si="5"/>
        <v>3458149</v>
      </c>
      <c r="F340" s="59">
        <v>3458149</v>
      </c>
      <c r="G340" s="60"/>
      <c r="H340" s="61"/>
      <c r="I340" s="61"/>
      <c r="J340" s="61"/>
      <c r="K340" s="62"/>
      <c r="L340" s="62"/>
      <c r="M340" s="62"/>
      <c r="N340" s="63"/>
    </row>
    <row r="341" spans="1:14" s="16" customFormat="1" x14ac:dyDescent="0.2">
      <c r="A341" s="21" t="s">
        <v>1363</v>
      </c>
      <c r="B341" s="22" t="s">
        <v>6</v>
      </c>
      <c r="C341" s="23" t="s">
        <v>1364</v>
      </c>
      <c r="D341" s="24" t="s">
        <v>1365</v>
      </c>
      <c r="E341" s="58">
        <f t="shared" si="5"/>
        <v>7486986</v>
      </c>
      <c r="F341" s="59">
        <v>7486986</v>
      </c>
      <c r="G341" s="60"/>
      <c r="H341" s="61"/>
      <c r="I341" s="61"/>
      <c r="J341" s="61"/>
      <c r="K341" s="62"/>
      <c r="L341" s="62"/>
      <c r="M341" s="62"/>
      <c r="N341" s="63"/>
    </row>
    <row r="342" spans="1:14" s="16" customFormat="1" x14ac:dyDescent="0.2">
      <c r="A342" s="21" t="s">
        <v>1366</v>
      </c>
      <c r="B342" s="22" t="s">
        <v>6</v>
      </c>
      <c r="C342" s="23" t="s">
        <v>1367</v>
      </c>
      <c r="D342" s="24" t="s">
        <v>1368</v>
      </c>
      <c r="E342" s="58">
        <f t="shared" si="5"/>
        <v>7716192</v>
      </c>
      <c r="F342" s="59">
        <v>7405692</v>
      </c>
      <c r="G342" s="60"/>
      <c r="H342" s="61"/>
      <c r="I342" s="61">
        <v>310500</v>
      </c>
      <c r="J342" s="61"/>
      <c r="K342" s="62"/>
      <c r="L342" s="62"/>
      <c r="M342" s="62"/>
      <c r="N342" s="63"/>
    </row>
    <row r="343" spans="1:14" s="16" customFormat="1" x14ac:dyDescent="0.2">
      <c r="A343" s="21" t="s">
        <v>1369</v>
      </c>
      <c r="B343" s="22" t="s">
        <v>6</v>
      </c>
      <c r="C343" s="23" t="s">
        <v>1370</v>
      </c>
      <c r="D343" s="24" t="s">
        <v>1371</v>
      </c>
      <c r="E343" s="58">
        <f t="shared" si="5"/>
        <v>5620976</v>
      </c>
      <c r="F343" s="59">
        <v>5327726</v>
      </c>
      <c r="G343" s="60"/>
      <c r="H343" s="61"/>
      <c r="I343" s="61">
        <v>293250</v>
      </c>
      <c r="J343" s="61"/>
      <c r="K343" s="62"/>
      <c r="L343" s="62"/>
      <c r="M343" s="62"/>
      <c r="N343" s="63"/>
    </row>
    <row r="344" spans="1:14" s="16" customFormat="1" x14ac:dyDescent="0.2">
      <c r="A344" s="21" t="s">
        <v>1372</v>
      </c>
      <c r="B344" s="22" t="s">
        <v>6</v>
      </c>
      <c r="C344" s="23" t="s">
        <v>1373</v>
      </c>
      <c r="D344" s="24" t="s">
        <v>1374</v>
      </c>
      <c r="E344" s="58">
        <f t="shared" si="5"/>
        <v>5937189</v>
      </c>
      <c r="F344" s="59">
        <v>5937189</v>
      </c>
      <c r="G344" s="60"/>
      <c r="H344" s="61"/>
      <c r="I344" s="61"/>
      <c r="J344" s="61"/>
      <c r="K344" s="62"/>
      <c r="L344" s="62"/>
      <c r="M344" s="62"/>
      <c r="N344" s="63"/>
    </row>
    <row r="345" spans="1:14" s="16" customFormat="1" x14ac:dyDescent="0.2">
      <c r="A345" s="21" t="s">
        <v>1375</v>
      </c>
      <c r="B345" s="22" t="s">
        <v>6</v>
      </c>
      <c r="C345" s="23" t="s">
        <v>1376</v>
      </c>
      <c r="D345" s="24" t="s">
        <v>1377</v>
      </c>
      <c r="E345" s="58">
        <f t="shared" si="5"/>
        <v>7042578</v>
      </c>
      <c r="F345" s="59">
        <v>7042578</v>
      </c>
      <c r="G345" s="60"/>
      <c r="H345" s="61"/>
      <c r="I345" s="61"/>
      <c r="J345" s="61"/>
      <c r="K345" s="62"/>
      <c r="L345" s="62"/>
      <c r="M345" s="62"/>
      <c r="N345" s="63"/>
    </row>
    <row r="346" spans="1:14" s="16" customFormat="1" x14ac:dyDescent="0.2">
      <c r="A346" s="21" t="s">
        <v>1378</v>
      </c>
      <c r="B346" s="22" t="s">
        <v>6</v>
      </c>
      <c r="C346" s="23" t="s">
        <v>1379</v>
      </c>
      <c r="D346" s="24" t="s">
        <v>1380</v>
      </c>
      <c r="E346" s="58">
        <f t="shared" si="5"/>
        <v>3973649</v>
      </c>
      <c r="F346" s="59">
        <v>3973649</v>
      </c>
      <c r="G346" s="60"/>
      <c r="H346" s="61"/>
      <c r="I346" s="61"/>
      <c r="J346" s="61"/>
      <c r="K346" s="62"/>
      <c r="L346" s="62"/>
      <c r="M346" s="62"/>
      <c r="N346" s="63"/>
    </row>
    <row r="347" spans="1:14" s="16" customFormat="1" x14ac:dyDescent="0.2">
      <c r="A347" s="21" t="s">
        <v>1381</v>
      </c>
      <c r="B347" s="22" t="s">
        <v>6</v>
      </c>
      <c r="C347" s="23" t="s">
        <v>1382</v>
      </c>
      <c r="D347" s="24" t="s">
        <v>1383</v>
      </c>
      <c r="E347" s="58">
        <f t="shared" si="5"/>
        <v>4628217</v>
      </c>
      <c r="F347" s="59">
        <v>4628217</v>
      </c>
      <c r="G347" s="60"/>
      <c r="H347" s="61"/>
      <c r="I347" s="61"/>
      <c r="J347" s="61"/>
      <c r="K347" s="62"/>
      <c r="L347" s="62"/>
      <c r="M347" s="62"/>
      <c r="N347" s="63"/>
    </row>
    <row r="348" spans="1:14" s="16" customFormat="1" x14ac:dyDescent="0.2">
      <c r="A348" s="21" t="s">
        <v>1384</v>
      </c>
      <c r="B348" s="22" t="s">
        <v>6</v>
      </c>
      <c r="C348" s="23" t="s">
        <v>1385</v>
      </c>
      <c r="D348" s="24" t="s">
        <v>1386</v>
      </c>
      <c r="E348" s="58">
        <f t="shared" si="5"/>
        <v>1936985</v>
      </c>
      <c r="F348" s="59">
        <v>1936985</v>
      </c>
      <c r="G348" s="60"/>
      <c r="H348" s="61"/>
      <c r="I348" s="61"/>
      <c r="J348" s="61"/>
      <c r="K348" s="62"/>
      <c r="L348" s="62"/>
      <c r="M348" s="62"/>
      <c r="N348" s="63"/>
    </row>
    <row r="349" spans="1:14" s="16" customFormat="1" x14ac:dyDescent="0.2">
      <c r="A349" s="21" t="s">
        <v>1387</v>
      </c>
      <c r="B349" s="22" t="s">
        <v>6</v>
      </c>
      <c r="C349" s="23" t="s">
        <v>1388</v>
      </c>
      <c r="D349" s="24" t="s">
        <v>1389</v>
      </c>
      <c r="E349" s="58">
        <f t="shared" si="5"/>
        <v>2170686</v>
      </c>
      <c r="F349" s="59">
        <v>2170686</v>
      </c>
      <c r="G349" s="60"/>
      <c r="H349" s="61"/>
      <c r="I349" s="61"/>
      <c r="J349" s="61"/>
      <c r="K349" s="62"/>
      <c r="L349" s="62"/>
      <c r="M349" s="62"/>
      <c r="N349" s="63"/>
    </row>
    <row r="350" spans="1:14" s="16" customFormat="1" x14ac:dyDescent="0.2">
      <c r="A350" s="21" t="s">
        <v>1390</v>
      </c>
      <c r="B350" s="22" t="s">
        <v>6</v>
      </c>
      <c r="C350" s="23" t="s">
        <v>1391</v>
      </c>
      <c r="D350" s="24" t="s">
        <v>1392</v>
      </c>
      <c r="E350" s="58">
        <f t="shared" si="5"/>
        <v>6394453</v>
      </c>
      <c r="F350" s="59">
        <v>6394453</v>
      </c>
      <c r="G350" s="60"/>
      <c r="H350" s="61"/>
      <c r="I350" s="61"/>
      <c r="J350" s="61"/>
      <c r="K350" s="62"/>
      <c r="L350" s="62"/>
      <c r="M350" s="62"/>
      <c r="N350" s="63"/>
    </row>
    <row r="351" spans="1:14" s="16" customFormat="1" x14ac:dyDescent="0.2">
      <c r="A351" s="21" t="s">
        <v>1393</v>
      </c>
      <c r="B351" s="22" t="s">
        <v>6</v>
      </c>
      <c r="C351" s="23" t="s">
        <v>1394</v>
      </c>
      <c r="D351" s="24" t="s">
        <v>1395</v>
      </c>
      <c r="E351" s="58">
        <f t="shared" si="5"/>
        <v>3983899</v>
      </c>
      <c r="F351" s="59">
        <v>3983899</v>
      </c>
      <c r="G351" s="60"/>
      <c r="H351" s="61"/>
      <c r="I351" s="61"/>
      <c r="J351" s="61"/>
      <c r="K351" s="62"/>
      <c r="L351" s="62"/>
      <c r="M351" s="62"/>
      <c r="N351" s="63"/>
    </row>
    <row r="352" spans="1:14" s="16" customFormat="1" x14ac:dyDescent="0.2">
      <c r="A352" s="21" t="s">
        <v>1396</v>
      </c>
      <c r="B352" s="22" t="s">
        <v>6</v>
      </c>
      <c r="C352" s="23" t="s">
        <v>1397</v>
      </c>
      <c r="D352" s="24" t="s">
        <v>1398</v>
      </c>
      <c r="E352" s="58">
        <f t="shared" si="5"/>
        <v>1959139</v>
      </c>
      <c r="F352" s="59">
        <v>1959139</v>
      </c>
      <c r="G352" s="60"/>
      <c r="H352" s="61"/>
      <c r="I352" s="61"/>
      <c r="J352" s="61"/>
      <c r="K352" s="62"/>
      <c r="L352" s="62"/>
      <c r="M352" s="62"/>
      <c r="N352" s="63"/>
    </row>
    <row r="353" spans="1:14" s="16" customFormat="1" x14ac:dyDescent="0.2">
      <c r="A353" s="21" t="s">
        <v>1399</v>
      </c>
      <c r="B353" s="22" t="s">
        <v>6</v>
      </c>
      <c r="C353" s="23" t="s">
        <v>1400</v>
      </c>
      <c r="D353" s="24" t="s">
        <v>1401</v>
      </c>
      <c r="E353" s="58">
        <f t="shared" si="5"/>
        <v>5298044</v>
      </c>
      <c r="F353" s="59">
        <v>5298044</v>
      </c>
      <c r="G353" s="60"/>
      <c r="H353" s="61"/>
      <c r="I353" s="61"/>
      <c r="J353" s="61"/>
      <c r="K353" s="62"/>
      <c r="L353" s="62"/>
      <c r="M353" s="62"/>
      <c r="N353" s="63"/>
    </row>
    <row r="354" spans="1:14" s="16" customFormat="1" x14ac:dyDescent="0.2">
      <c r="A354" s="21" t="s">
        <v>1402</v>
      </c>
      <c r="B354" s="22" t="s">
        <v>6</v>
      </c>
      <c r="C354" s="23" t="s">
        <v>1403</v>
      </c>
      <c r="D354" s="24" t="s">
        <v>1404</v>
      </c>
      <c r="E354" s="58">
        <f t="shared" si="5"/>
        <v>4915654</v>
      </c>
      <c r="F354" s="59">
        <v>4915654</v>
      </c>
      <c r="G354" s="60"/>
      <c r="H354" s="61"/>
      <c r="I354" s="61"/>
      <c r="J354" s="61"/>
      <c r="K354" s="62"/>
      <c r="L354" s="62"/>
      <c r="M354" s="62"/>
      <c r="N354" s="63"/>
    </row>
    <row r="355" spans="1:14" s="16" customFormat="1" x14ac:dyDescent="0.2">
      <c r="A355" s="21" t="s">
        <v>1405</v>
      </c>
      <c r="B355" s="22" t="s">
        <v>6</v>
      </c>
      <c r="C355" s="23" t="s">
        <v>1406</v>
      </c>
      <c r="D355" s="24" t="s">
        <v>1407</v>
      </c>
      <c r="E355" s="58">
        <f t="shared" si="5"/>
        <v>6402426</v>
      </c>
      <c r="F355" s="59">
        <v>6402426</v>
      </c>
      <c r="G355" s="60"/>
      <c r="H355" s="61"/>
      <c r="I355" s="61"/>
      <c r="J355" s="61"/>
      <c r="K355" s="62"/>
      <c r="L355" s="62"/>
      <c r="M355" s="62"/>
      <c r="N355" s="63"/>
    </row>
    <row r="356" spans="1:14" s="16" customFormat="1" x14ac:dyDescent="0.2">
      <c r="A356" s="21" t="s">
        <v>1408</v>
      </c>
      <c r="B356" s="22" t="s">
        <v>6</v>
      </c>
      <c r="C356" s="23" t="s">
        <v>1409</v>
      </c>
      <c r="D356" s="24" t="s">
        <v>1410</v>
      </c>
      <c r="E356" s="58">
        <f t="shared" si="5"/>
        <v>9066648</v>
      </c>
      <c r="F356" s="59">
        <v>9066648</v>
      </c>
      <c r="G356" s="60"/>
      <c r="H356" s="61"/>
      <c r="I356" s="61"/>
      <c r="J356" s="61"/>
      <c r="K356" s="62"/>
      <c r="L356" s="62"/>
      <c r="M356" s="62"/>
      <c r="N356" s="63"/>
    </row>
    <row r="357" spans="1:14" s="16" customFormat="1" x14ac:dyDescent="0.2">
      <c r="A357" s="21" t="s">
        <v>1411</v>
      </c>
      <c r="B357" s="22" t="s">
        <v>6</v>
      </c>
      <c r="C357" s="23" t="s">
        <v>1412</v>
      </c>
      <c r="D357" s="24" t="s">
        <v>1413</v>
      </c>
      <c r="E357" s="58">
        <f t="shared" si="5"/>
        <v>9850872</v>
      </c>
      <c r="F357" s="59">
        <v>9850872</v>
      </c>
      <c r="G357" s="60"/>
      <c r="H357" s="61"/>
      <c r="I357" s="61"/>
      <c r="J357" s="61"/>
      <c r="K357" s="62"/>
      <c r="L357" s="62"/>
      <c r="M357" s="62"/>
      <c r="N357" s="63"/>
    </row>
    <row r="358" spans="1:14" s="16" customFormat="1" x14ac:dyDescent="0.2">
      <c r="A358" s="21" t="s">
        <v>1414</v>
      </c>
      <c r="B358" s="22" t="s">
        <v>6</v>
      </c>
      <c r="C358" s="23" t="s">
        <v>1415</v>
      </c>
      <c r="D358" s="24" t="s">
        <v>1416</v>
      </c>
      <c r="E358" s="58">
        <f t="shared" si="5"/>
        <v>4601857</v>
      </c>
      <c r="F358" s="59">
        <v>4601857</v>
      </c>
      <c r="G358" s="60"/>
      <c r="H358" s="61"/>
      <c r="I358" s="61"/>
      <c r="J358" s="61"/>
      <c r="K358" s="62"/>
      <c r="L358" s="62"/>
      <c r="M358" s="62"/>
      <c r="N358" s="63"/>
    </row>
    <row r="359" spans="1:14" s="16" customFormat="1" x14ac:dyDescent="0.2">
      <c r="A359" s="21" t="s">
        <v>1417</v>
      </c>
      <c r="B359" s="22" t="s">
        <v>6</v>
      </c>
      <c r="C359" s="23" t="s">
        <v>1418</v>
      </c>
      <c r="D359" s="24" t="s">
        <v>1419</v>
      </c>
      <c r="E359" s="58">
        <f t="shared" si="5"/>
        <v>7908423</v>
      </c>
      <c r="F359" s="59">
        <v>7908423</v>
      </c>
      <c r="G359" s="60"/>
      <c r="H359" s="61"/>
      <c r="I359" s="61"/>
      <c r="J359" s="61"/>
      <c r="K359" s="62"/>
      <c r="L359" s="62"/>
      <c r="M359" s="62"/>
      <c r="N359" s="63"/>
    </row>
    <row r="360" spans="1:14" s="16" customFormat="1" x14ac:dyDescent="0.2">
      <c r="A360" s="21" t="s">
        <v>1420</v>
      </c>
      <c r="B360" s="22" t="s">
        <v>6</v>
      </c>
      <c r="C360" s="23" t="s">
        <v>1421</v>
      </c>
      <c r="D360" s="24" t="s">
        <v>1422</v>
      </c>
      <c r="E360" s="58">
        <f t="shared" si="5"/>
        <v>7439645</v>
      </c>
      <c r="F360" s="59">
        <v>7439645</v>
      </c>
      <c r="G360" s="60"/>
      <c r="H360" s="61"/>
      <c r="I360" s="61"/>
      <c r="J360" s="61"/>
      <c r="K360" s="62"/>
      <c r="L360" s="62"/>
      <c r="M360" s="62"/>
      <c r="N360" s="63"/>
    </row>
    <row r="361" spans="1:14" s="16" customFormat="1" x14ac:dyDescent="0.2">
      <c r="A361" s="21" t="s">
        <v>1423</v>
      </c>
      <c r="B361" s="22" t="s">
        <v>6</v>
      </c>
      <c r="C361" s="23" t="s">
        <v>1424</v>
      </c>
      <c r="D361" s="24" t="s">
        <v>1425</v>
      </c>
      <c r="E361" s="58">
        <f t="shared" si="5"/>
        <v>6253433</v>
      </c>
      <c r="F361" s="59">
        <v>6253433</v>
      </c>
      <c r="G361" s="60"/>
      <c r="H361" s="61"/>
      <c r="I361" s="61"/>
      <c r="J361" s="61"/>
      <c r="K361" s="62"/>
      <c r="L361" s="62"/>
      <c r="M361" s="62"/>
      <c r="N361" s="63"/>
    </row>
    <row r="362" spans="1:14" s="16" customFormat="1" x14ac:dyDescent="0.2">
      <c r="A362" s="21" t="s">
        <v>1426</v>
      </c>
      <c r="B362" s="22" t="s">
        <v>6</v>
      </c>
      <c r="C362" s="23" t="s">
        <v>1427</v>
      </c>
      <c r="D362" s="24" t="s">
        <v>1428</v>
      </c>
      <c r="E362" s="58">
        <f t="shared" si="5"/>
        <v>10616747</v>
      </c>
      <c r="F362" s="59">
        <v>10616747</v>
      </c>
      <c r="G362" s="60"/>
      <c r="H362" s="61"/>
      <c r="I362" s="61"/>
      <c r="J362" s="61"/>
      <c r="K362" s="62"/>
      <c r="L362" s="62"/>
      <c r="M362" s="62"/>
      <c r="N362" s="63"/>
    </row>
    <row r="363" spans="1:14" s="16" customFormat="1" x14ac:dyDescent="0.2">
      <c r="A363" s="21" t="s">
        <v>1429</v>
      </c>
      <c r="B363" s="22" t="s">
        <v>6</v>
      </c>
      <c r="C363" s="23" t="s">
        <v>1430</v>
      </c>
      <c r="D363" s="24" t="s">
        <v>1431</v>
      </c>
      <c r="E363" s="58">
        <f t="shared" si="5"/>
        <v>8598053</v>
      </c>
      <c r="F363" s="59">
        <v>8598053</v>
      </c>
      <c r="G363" s="60"/>
      <c r="H363" s="61"/>
      <c r="I363" s="61"/>
      <c r="J363" s="61"/>
      <c r="K363" s="62"/>
      <c r="L363" s="62"/>
      <c r="M363" s="62"/>
      <c r="N363" s="63"/>
    </row>
    <row r="364" spans="1:14" s="16" customFormat="1" x14ac:dyDescent="0.2">
      <c r="A364" s="21" t="s">
        <v>1432</v>
      </c>
      <c r="B364" s="22" t="s">
        <v>6</v>
      </c>
      <c r="C364" s="23" t="s">
        <v>1433</v>
      </c>
      <c r="D364" s="24" t="s">
        <v>1434</v>
      </c>
      <c r="E364" s="58">
        <f t="shared" si="5"/>
        <v>6251291</v>
      </c>
      <c r="F364" s="59">
        <v>6251291</v>
      </c>
      <c r="G364" s="60"/>
      <c r="H364" s="61"/>
      <c r="I364" s="61"/>
      <c r="J364" s="61"/>
      <c r="K364" s="62"/>
      <c r="L364" s="62"/>
      <c r="M364" s="62"/>
      <c r="N364" s="63"/>
    </row>
    <row r="365" spans="1:14" s="16" customFormat="1" x14ac:dyDescent="0.2">
      <c r="A365" s="21" t="s">
        <v>1435</v>
      </c>
      <c r="B365" s="22" t="s">
        <v>6</v>
      </c>
      <c r="C365" s="23" t="s">
        <v>1436</v>
      </c>
      <c r="D365" s="24" t="s">
        <v>1437</v>
      </c>
      <c r="E365" s="58">
        <f t="shared" si="5"/>
        <v>8890573</v>
      </c>
      <c r="F365" s="59">
        <v>8890573</v>
      </c>
      <c r="G365" s="60"/>
      <c r="H365" s="61"/>
      <c r="I365" s="61"/>
      <c r="J365" s="61"/>
      <c r="K365" s="62"/>
      <c r="L365" s="62"/>
      <c r="M365" s="62"/>
      <c r="N365" s="63"/>
    </row>
    <row r="366" spans="1:14" s="16" customFormat="1" x14ac:dyDescent="0.2">
      <c r="A366" s="21" t="s">
        <v>1438</v>
      </c>
      <c r="B366" s="22" t="s">
        <v>6</v>
      </c>
      <c r="C366" s="23" t="s">
        <v>1439</v>
      </c>
      <c r="D366" s="24" t="s">
        <v>1440</v>
      </c>
      <c r="E366" s="58">
        <f t="shared" si="5"/>
        <v>3846556</v>
      </c>
      <c r="F366" s="59">
        <v>3846556</v>
      </c>
      <c r="G366" s="60"/>
      <c r="H366" s="61"/>
      <c r="I366" s="61"/>
      <c r="J366" s="61"/>
      <c r="K366" s="62"/>
      <c r="L366" s="62"/>
      <c r="M366" s="62"/>
      <c r="N366" s="63"/>
    </row>
    <row r="367" spans="1:14" s="16" customFormat="1" x14ac:dyDescent="0.2">
      <c r="A367" s="21" t="s">
        <v>1441</v>
      </c>
      <c r="B367" s="22" t="s">
        <v>6</v>
      </c>
      <c r="C367" s="23" t="s">
        <v>1442</v>
      </c>
      <c r="D367" s="24" t="s">
        <v>1443</v>
      </c>
      <c r="E367" s="58">
        <f t="shared" si="5"/>
        <v>6118074</v>
      </c>
      <c r="F367" s="59">
        <v>6118074</v>
      </c>
      <c r="G367" s="60"/>
      <c r="H367" s="61"/>
      <c r="I367" s="61"/>
      <c r="J367" s="61"/>
      <c r="K367" s="62"/>
      <c r="L367" s="62"/>
      <c r="M367" s="62"/>
      <c r="N367" s="63"/>
    </row>
    <row r="368" spans="1:14" s="16" customFormat="1" x14ac:dyDescent="0.2">
      <c r="A368" s="21" t="s">
        <v>1444</v>
      </c>
      <c r="B368" s="22" t="s">
        <v>6</v>
      </c>
      <c r="C368" s="23" t="s">
        <v>1445</v>
      </c>
      <c r="D368" s="24" t="s">
        <v>1446</v>
      </c>
      <c r="E368" s="58">
        <f t="shared" si="5"/>
        <v>10212652</v>
      </c>
      <c r="F368" s="59">
        <v>10212652</v>
      </c>
      <c r="G368" s="60"/>
      <c r="H368" s="61"/>
      <c r="I368" s="61"/>
      <c r="J368" s="61"/>
      <c r="K368" s="62"/>
      <c r="L368" s="62"/>
      <c r="M368" s="62"/>
      <c r="N368" s="63"/>
    </row>
    <row r="369" spans="1:14" s="16" customFormat="1" x14ac:dyDescent="0.2">
      <c r="A369" s="21" t="s">
        <v>1447</v>
      </c>
      <c r="B369" s="22" t="s">
        <v>6</v>
      </c>
      <c r="C369" s="23" t="s">
        <v>1448</v>
      </c>
      <c r="D369" s="24" t="s">
        <v>1449</v>
      </c>
      <c r="E369" s="58">
        <f t="shared" si="5"/>
        <v>5397706</v>
      </c>
      <c r="F369" s="59">
        <v>5397706</v>
      </c>
      <c r="G369" s="60"/>
      <c r="H369" s="61"/>
      <c r="I369" s="61"/>
      <c r="J369" s="61"/>
      <c r="K369" s="62"/>
      <c r="L369" s="62"/>
      <c r="M369" s="62"/>
      <c r="N369" s="63"/>
    </row>
    <row r="370" spans="1:14" s="16" customFormat="1" x14ac:dyDescent="0.2">
      <c r="A370" s="21" t="s">
        <v>1450</v>
      </c>
      <c r="B370" s="22" t="s">
        <v>6</v>
      </c>
      <c r="C370" s="23" t="s">
        <v>1451</v>
      </c>
      <c r="D370" s="24" t="s">
        <v>1452</v>
      </c>
      <c r="E370" s="58">
        <f t="shared" si="5"/>
        <v>7587637</v>
      </c>
      <c r="F370" s="59">
        <v>7587637</v>
      </c>
      <c r="G370" s="60"/>
      <c r="H370" s="61"/>
      <c r="I370" s="61"/>
      <c r="J370" s="61"/>
      <c r="K370" s="62"/>
      <c r="L370" s="62"/>
      <c r="M370" s="62"/>
      <c r="N370" s="63"/>
    </row>
    <row r="371" spans="1:14" s="16" customFormat="1" x14ac:dyDescent="0.2">
      <c r="A371" s="21" t="s">
        <v>1453</v>
      </c>
      <c r="B371" s="22" t="s">
        <v>6</v>
      </c>
      <c r="C371" s="23" t="s">
        <v>1454</v>
      </c>
      <c r="D371" s="24" t="s">
        <v>1455</v>
      </c>
      <c r="E371" s="58">
        <f t="shared" si="5"/>
        <v>10132719</v>
      </c>
      <c r="F371" s="59">
        <v>10132719</v>
      </c>
      <c r="G371" s="60"/>
      <c r="H371" s="61"/>
      <c r="I371" s="61"/>
      <c r="J371" s="61"/>
      <c r="K371" s="62"/>
      <c r="L371" s="62"/>
      <c r="M371" s="62"/>
      <c r="N371" s="63"/>
    </row>
    <row r="372" spans="1:14" s="16" customFormat="1" x14ac:dyDescent="0.2">
      <c r="A372" s="21" t="s">
        <v>1456</v>
      </c>
      <c r="B372" s="22" t="s">
        <v>6</v>
      </c>
      <c r="C372" s="23" t="s">
        <v>1457</v>
      </c>
      <c r="D372" s="24" t="s">
        <v>1458</v>
      </c>
      <c r="E372" s="58">
        <f t="shared" si="5"/>
        <v>4984032</v>
      </c>
      <c r="F372" s="59">
        <v>4984032</v>
      </c>
      <c r="G372" s="60"/>
      <c r="H372" s="61"/>
      <c r="I372" s="61"/>
      <c r="J372" s="61"/>
      <c r="K372" s="62"/>
      <c r="L372" s="62"/>
      <c r="M372" s="62"/>
      <c r="N372" s="63"/>
    </row>
    <row r="373" spans="1:14" s="16" customFormat="1" x14ac:dyDescent="0.2">
      <c r="A373" s="21" t="s">
        <v>1459</v>
      </c>
      <c r="B373" s="22" t="s">
        <v>6</v>
      </c>
      <c r="C373" s="23" t="s">
        <v>1460</v>
      </c>
      <c r="D373" s="24" t="s">
        <v>1461</v>
      </c>
      <c r="E373" s="58">
        <f t="shared" si="5"/>
        <v>2439965</v>
      </c>
      <c r="F373" s="59">
        <v>2439965</v>
      </c>
      <c r="G373" s="60"/>
      <c r="H373" s="61"/>
      <c r="I373" s="61"/>
      <c r="J373" s="61"/>
      <c r="K373" s="62"/>
      <c r="L373" s="62"/>
      <c r="M373" s="62"/>
      <c r="N373" s="63"/>
    </row>
    <row r="374" spans="1:14" s="16" customFormat="1" x14ac:dyDescent="0.2">
      <c r="A374" s="21" t="s">
        <v>1462</v>
      </c>
      <c r="B374" s="22" t="s">
        <v>1463</v>
      </c>
      <c r="C374" s="23" t="s">
        <v>1464</v>
      </c>
      <c r="D374" s="24" t="s">
        <v>1465</v>
      </c>
      <c r="E374" s="58">
        <f t="shared" si="5"/>
        <v>14962866</v>
      </c>
      <c r="F374" s="59">
        <v>14962866</v>
      </c>
      <c r="G374" s="60"/>
      <c r="H374" s="61"/>
      <c r="I374" s="61"/>
      <c r="J374" s="61"/>
      <c r="K374" s="62"/>
      <c r="L374" s="62"/>
      <c r="M374" s="62"/>
      <c r="N374" s="63"/>
    </row>
    <row r="375" spans="1:14" s="16" customFormat="1" x14ac:dyDescent="0.2">
      <c r="A375" s="21" t="s">
        <v>1466</v>
      </c>
      <c r="B375" s="22" t="s">
        <v>1467</v>
      </c>
      <c r="C375" s="23" t="s">
        <v>1468</v>
      </c>
      <c r="D375" s="24" t="s">
        <v>1469</v>
      </c>
      <c r="E375" s="58">
        <f t="shared" si="5"/>
        <v>12619857</v>
      </c>
      <c r="F375" s="59">
        <v>12619857</v>
      </c>
      <c r="G375" s="60"/>
      <c r="H375" s="61"/>
      <c r="I375" s="61"/>
      <c r="J375" s="61"/>
      <c r="K375" s="62"/>
      <c r="L375" s="62"/>
      <c r="M375" s="62"/>
      <c r="N375" s="63"/>
    </row>
    <row r="376" spans="1:14" s="16" customFormat="1" x14ac:dyDescent="0.2">
      <c r="A376" s="21" t="s">
        <v>1470</v>
      </c>
      <c r="B376" s="22" t="s">
        <v>1467</v>
      </c>
      <c r="C376" s="23" t="s">
        <v>1471</v>
      </c>
      <c r="D376" s="24" t="s">
        <v>1472</v>
      </c>
      <c r="E376" s="58">
        <f t="shared" si="5"/>
        <v>5874360</v>
      </c>
      <c r="F376" s="59">
        <v>5874360</v>
      </c>
      <c r="G376" s="60"/>
      <c r="H376" s="61"/>
      <c r="I376" s="61"/>
      <c r="J376" s="61"/>
      <c r="K376" s="62"/>
      <c r="L376" s="62"/>
      <c r="M376" s="62"/>
      <c r="N376" s="63"/>
    </row>
    <row r="377" spans="1:14" s="16" customFormat="1" x14ac:dyDescent="0.2">
      <c r="A377" s="21" t="s">
        <v>1473</v>
      </c>
      <c r="B377" s="22" t="s">
        <v>1467</v>
      </c>
      <c r="C377" s="23" t="s">
        <v>1474</v>
      </c>
      <c r="D377" s="24" t="s">
        <v>1475</v>
      </c>
      <c r="E377" s="58">
        <f t="shared" si="5"/>
        <v>3271789</v>
      </c>
      <c r="F377" s="59">
        <v>3271789</v>
      </c>
      <c r="G377" s="60"/>
      <c r="H377" s="61"/>
      <c r="I377" s="61"/>
      <c r="J377" s="61"/>
      <c r="K377" s="62"/>
      <c r="L377" s="62"/>
      <c r="M377" s="62"/>
      <c r="N377" s="63"/>
    </row>
    <row r="378" spans="1:14" s="16" customFormat="1" x14ac:dyDescent="0.2">
      <c r="A378" s="21" t="s">
        <v>1476</v>
      </c>
      <c r="B378" s="22" t="s">
        <v>1477</v>
      </c>
      <c r="C378" s="23" t="s">
        <v>1478</v>
      </c>
      <c r="D378" s="24" t="s">
        <v>1479</v>
      </c>
      <c r="E378" s="58">
        <f t="shared" si="5"/>
        <v>2720204</v>
      </c>
      <c r="F378" s="59">
        <v>2720204</v>
      </c>
      <c r="G378" s="60"/>
      <c r="H378" s="61"/>
      <c r="I378" s="61"/>
      <c r="J378" s="61"/>
      <c r="K378" s="62"/>
      <c r="L378" s="62"/>
      <c r="M378" s="62"/>
      <c r="N378" s="63"/>
    </row>
    <row r="379" spans="1:14" s="16" customFormat="1" x14ac:dyDescent="0.2">
      <c r="A379" s="21" t="s">
        <v>1480</v>
      </c>
      <c r="B379" s="22" t="s">
        <v>1481</v>
      </c>
      <c r="C379" s="23" t="s">
        <v>1482</v>
      </c>
      <c r="D379" s="24" t="s">
        <v>1483</v>
      </c>
      <c r="E379" s="58">
        <f t="shared" si="5"/>
        <v>1965105</v>
      </c>
      <c r="F379" s="59">
        <v>1965105</v>
      </c>
      <c r="G379" s="60"/>
      <c r="H379" s="61"/>
      <c r="I379" s="61"/>
      <c r="J379" s="61"/>
      <c r="K379" s="62"/>
      <c r="L379" s="62"/>
      <c r="M379" s="62"/>
      <c r="N379" s="63"/>
    </row>
    <row r="380" spans="1:14" s="16" customFormat="1" x14ac:dyDescent="0.2">
      <c r="A380" s="21" t="s">
        <v>1484</v>
      </c>
      <c r="B380" s="22" t="s">
        <v>1485</v>
      </c>
      <c r="C380" s="23" t="s">
        <v>1486</v>
      </c>
      <c r="D380" s="24" t="s">
        <v>1487</v>
      </c>
      <c r="E380" s="58">
        <f t="shared" si="5"/>
        <v>2115364</v>
      </c>
      <c r="F380" s="59">
        <v>2115364</v>
      </c>
      <c r="G380" s="60"/>
      <c r="H380" s="61"/>
      <c r="I380" s="61"/>
      <c r="J380" s="61"/>
      <c r="K380" s="62"/>
      <c r="L380" s="62"/>
      <c r="M380" s="62"/>
      <c r="N380" s="63"/>
    </row>
    <row r="381" spans="1:14" s="16" customFormat="1" x14ac:dyDescent="0.2">
      <c r="A381" s="21" t="s">
        <v>1488</v>
      </c>
      <c r="B381" s="22" t="s">
        <v>1489</v>
      </c>
      <c r="C381" s="23" t="s">
        <v>1490</v>
      </c>
      <c r="D381" s="24" t="s">
        <v>1491</v>
      </c>
      <c r="E381" s="58">
        <f t="shared" si="5"/>
        <v>3628718</v>
      </c>
      <c r="F381" s="59">
        <v>3628718</v>
      </c>
      <c r="G381" s="60"/>
      <c r="H381" s="61"/>
      <c r="I381" s="61"/>
      <c r="J381" s="61"/>
      <c r="K381" s="62"/>
      <c r="L381" s="62"/>
      <c r="M381" s="62"/>
      <c r="N381" s="63"/>
    </row>
    <row r="382" spans="1:14" s="16" customFormat="1" x14ac:dyDescent="0.2">
      <c r="A382" s="21" t="s">
        <v>1492</v>
      </c>
      <c r="B382" s="22" t="s">
        <v>1489</v>
      </c>
      <c r="C382" s="23" t="s">
        <v>1493</v>
      </c>
      <c r="D382" s="24" t="s">
        <v>1494</v>
      </c>
      <c r="E382" s="58">
        <f t="shared" si="5"/>
        <v>17171848</v>
      </c>
      <c r="F382" s="59">
        <v>17171848</v>
      </c>
      <c r="G382" s="60"/>
      <c r="H382" s="61"/>
      <c r="I382" s="61"/>
      <c r="J382" s="61"/>
      <c r="K382" s="62"/>
      <c r="L382" s="62"/>
      <c r="M382" s="62"/>
      <c r="N382" s="63"/>
    </row>
    <row r="383" spans="1:14" s="16" customFormat="1" x14ac:dyDescent="0.2">
      <c r="A383" s="21" t="s">
        <v>1495</v>
      </c>
      <c r="B383" s="22" t="s">
        <v>1496</v>
      </c>
      <c r="C383" s="23" t="s">
        <v>1497</v>
      </c>
      <c r="D383" s="24" t="s">
        <v>1498</v>
      </c>
      <c r="E383" s="58">
        <f t="shared" si="5"/>
        <v>5500543</v>
      </c>
      <c r="F383" s="59">
        <v>5500543</v>
      </c>
      <c r="G383" s="60"/>
      <c r="H383" s="61"/>
      <c r="I383" s="61"/>
      <c r="J383" s="61"/>
      <c r="K383" s="62"/>
      <c r="L383" s="62"/>
      <c r="M383" s="62"/>
      <c r="N383" s="63"/>
    </row>
    <row r="384" spans="1:14" s="16" customFormat="1" x14ac:dyDescent="0.2">
      <c r="A384" s="21" t="s">
        <v>1499</v>
      </c>
      <c r="B384" s="22" t="s">
        <v>1496</v>
      </c>
      <c r="C384" s="23" t="s">
        <v>1500</v>
      </c>
      <c r="D384" s="24" t="s">
        <v>1501</v>
      </c>
      <c r="E384" s="58">
        <f t="shared" si="5"/>
        <v>16950702</v>
      </c>
      <c r="F384" s="59">
        <v>16950702</v>
      </c>
      <c r="G384" s="60"/>
      <c r="H384" s="61"/>
      <c r="I384" s="61"/>
      <c r="J384" s="61"/>
      <c r="K384" s="62"/>
      <c r="L384" s="62"/>
      <c r="M384" s="62"/>
      <c r="N384" s="63"/>
    </row>
    <row r="385" spans="1:14" s="16" customFormat="1" x14ac:dyDescent="0.2">
      <c r="A385" s="21" t="s">
        <v>1502</v>
      </c>
      <c r="B385" s="22" t="s">
        <v>1496</v>
      </c>
      <c r="C385" s="23" t="s">
        <v>1503</v>
      </c>
      <c r="D385" s="24" t="s">
        <v>1504</v>
      </c>
      <c r="E385" s="58">
        <f t="shared" si="5"/>
        <v>7223185</v>
      </c>
      <c r="F385" s="59">
        <v>7223185</v>
      </c>
      <c r="G385" s="60"/>
      <c r="H385" s="61"/>
      <c r="I385" s="61"/>
      <c r="J385" s="61"/>
      <c r="K385" s="62"/>
      <c r="L385" s="62"/>
      <c r="M385" s="62"/>
      <c r="N385" s="63"/>
    </row>
    <row r="386" spans="1:14" s="16" customFormat="1" x14ac:dyDescent="0.2">
      <c r="A386" s="21" t="s">
        <v>1505</v>
      </c>
      <c r="B386" s="22" t="s">
        <v>1496</v>
      </c>
      <c r="C386" s="23" t="s">
        <v>1506</v>
      </c>
      <c r="D386" s="24" t="s">
        <v>1507</v>
      </c>
      <c r="E386" s="58">
        <f t="shared" si="5"/>
        <v>8961856</v>
      </c>
      <c r="F386" s="59">
        <v>8961856</v>
      </c>
      <c r="G386" s="60"/>
      <c r="H386" s="61"/>
      <c r="I386" s="61"/>
      <c r="J386" s="61"/>
      <c r="K386" s="62"/>
      <c r="L386" s="62"/>
      <c r="M386" s="62"/>
      <c r="N386" s="63"/>
    </row>
    <row r="387" spans="1:14" s="16" customFormat="1" x14ac:dyDescent="0.2">
      <c r="A387" s="21" t="s">
        <v>1508</v>
      </c>
      <c r="B387" s="22" t="s">
        <v>1509</v>
      </c>
      <c r="C387" s="23" t="s">
        <v>1510</v>
      </c>
      <c r="D387" s="24" t="s">
        <v>1511</v>
      </c>
      <c r="E387" s="58">
        <f t="shared" si="5"/>
        <v>4486931</v>
      </c>
      <c r="F387" s="59">
        <v>4486931</v>
      </c>
      <c r="G387" s="60"/>
      <c r="H387" s="61"/>
      <c r="I387" s="61"/>
      <c r="J387" s="61"/>
      <c r="K387" s="62"/>
      <c r="L387" s="62"/>
      <c r="M387" s="62"/>
      <c r="N387" s="63"/>
    </row>
    <row r="388" spans="1:14" s="16" customFormat="1" x14ac:dyDescent="0.2">
      <c r="A388" s="21" t="s">
        <v>1512</v>
      </c>
      <c r="B388" s="22" t="s">
        <v>1509</v>
      </c>
      <c r="C388" s="23" t="s">
        <v>1513</v>
      </c>
      <c r="D388" s="24" t="s">
        <v>1514</v>
      </c>
      <c r="E388" s="58">
        <f t="shared" si="5"/>
        <v>8194543</v>
      </c>
      <c r="F388" s="59">
        <v>8194543</v>
      </c>
      <c r="G388" s="60"/>
      <c r="H388" s="61"/>
      <c r="I388" s="61"/>
      <c r="J388" s="61"/>
      <c r="K388" s="62"/>
      <c r="L388" s="62"/>
      <c r="M388" s="62"/>
      <c r="N388" s="63"/>
    </row>
    <row r="389" spans="1:14" s="16" customFormat="1" x14ac:dyDescent="0.2">
      <c r="A389" s="21" t="s">
        <v>1515</v>
      </c>
      <c r="B389" s="22" t="s">
        <v>1516</v>
      </c>
      <c r="C389" s="23" t="s">
        <v>1517</v>
      </c>
      <c r="D389" s="24" t="s">
        <v>1518</v>
      </c>
      <c r="E389" s="58">
        <f t="shared" ref="E389:E452" si="6">SUM(F389:N389)</f>
        <v>4533161</v>
      </c>
      <c r="F389" s="59">
        <v>4533161</v>
      </c>
      <c r="G389" s="60"/>
      <c r="H389" s="61"/>
      <c r="I389" s="61"/>
      <c r="J389" s="61"/>
      <c r="K389" s="62"/>
      <c r="L389" s="62"/>
      <c r="M389" s="62"/>
      <c r="N389" s="63"/>
    </row>
    <row r="390" spans="1:14" s="16" customFormat="1" x14ac:dyDescent="0.2">
      <c r="A390" s="21" t="s">
        <v>1519</v>
      </c>
      <c r="B390" s="22" t="s">
        <v>1516</v>
      </c>
      <c r="C390" s="23" t="s">
        <v>1520</v>
      </c>
      <c r="D390" s="24" t="s">
        <v>1521</v>
      </c>
      <c r="E390" s="58">
        <f t="shared" si="6"/>
        <v>4947125</v>
      </c>
      <c r="F390" s="59">
        <v>4947125</v>
      </c>
      <c r="G390" s="60"/>
      <c r="H390" s="61"/>
      <c r="I390" s="61"/>
      <c r="J390" s="61"/>
      <c r="K390" s="62"/>
      <c r="L390" s="62"/>
      <c r="M390" s="62"/>
      <c r="N390" s="63"/>
    </row>
    <row r="391" spans="1:14" s="16" customFormat="1" ht="12" thickBot="1" x14ac:dyDescent="0.25">
      <c r="A391" s="28" t="s">
        <v>1522</v>
      </c>
      <c r="B391" s="29" t="s">
        <v>1523</v>
      </c>
      <c r="C391" s="30" t="s">
        <v>1524</v>
      </c>
      <c r="D391" s="31" t="s">
        <v>1525</v>
      </c>
      <c r="E391" s="64">
        <f t="shared" si="6"/>
        <v>1986778</v>
      </c>
      <c r="F391" s="65">
        <v>1986778</v>
      </c>
      <c r="G391" s="66"/>
      <c r="H391" s="67"/>
      <c r="I391" s="67"/>
      <c r="J391" s="67"/>
      <c r="K391" s="68"/>
      <c r="L391" s="68"/>
      <c r="M391" s="68"/>
      <c r="N391" s="69"/>
    </row>
    <row r="392" spans="1:14" s="16" customFormat="1" x14ac:dyDescent="0.2">
      <c r="A392" s="12" t="s">
        <v>4</v>
      </c>
      <c r="B392" s="13"/>
      <c r="C392" s="14" t="s">
        <v>4</v>
      </c>
      <c r="D392" s="15"/>
      <c r="E392" s="70">
        <f t="shared" si="6"/>
        <v>0</v>
      </c>
      <c r="F392" s="71"/>
      <c r="G392" s="72"/>
      <c r="H392" s="73"/>
      <c r="I392" s="73"/>
      <c r="J392" s="73"/>
      <c r="K392" s="74"/>
      <c r="L392" s="74"/>
      <c r="M392" s="74"/>
      <c r="N392" s="75"/>
    </row>
    <row r="393" spans="1:14" s="16" customFormat="1" x14ac:dyDescent="0.2">
      <c r="A393" s="17" t="s">
        <v>5</v>
      </c>
      <c r="B393" s="18" t="s">
        <v>6</v>
      </c>
      <c r="C393" s="19" t="s">
        <v>7</v>
      </c>
      <c r="D393" s="20" t="s">
        <v>8</v>
      </c>
      <c r="E393" s="58">
        <f t="shared" si="6"/>
        <v>14226814</v>
      </c>
      <c r="F393" s="76">
        <v>14226814</v>
      </c>
      <c r="G393" s="77"/>
      <c r="H393" s="78"/>
      <c r="I393" s="78"/>
      <c r="J393" s="78"/>
      <c r="K393" s="79"/>
      <c r="L393" s="79"/>
      <c r="M393" s="79"/>
      <c r="N393" s="80"/>
    </row>
    <row r="394" spans="1:14" s="16" customFormat="1" x14ac:dyDescent="0.2">
      <c r="A394" s="17" t="s">
        <v>9</v>
      </c>
      <c r="B394" s="18" t="s">
        <v>6</v>
      </c>
      <c r="C394" s="19" t="s">
        <v>10</v>
      </c>
      <c r="D394" s="20" t="s">
        <v>11</v>
      </c>
      <c r="E394" s="58">
        <f t="shared" si="6"/>
        <v>34403406</v>
      </c>
      <c r="F394" s="76">
        <v>34403406</v>
      </c>
      <c r="G394" s="77"/>
      <c r="H394" s="78"/>
      <c r="I394" s="78"/>
      <c r="J394" s="78"/>
      <c r="K394" s="79"/>
      <c r="L394" s="79"/>
      <c r="M394" s="79"/>
      <c r="N394" s="80"/>
    </row>
    <row r="395" spans="1:14" s="16" customFormat="1" x14ac:dyDescent="0.2">
      <c r="A395" s="17" t="s">
        <v>12</v>
      </c>
      <c r="B395" s="18" t="s">
        <v>6</v>
      </c>
      <c r="C395" s="19" t="s">
        <v>13</v>
      </c>
      <c r="D395" s="20" t="s">
        <v>14</v>
      </c>
      <c r="E395" s="58">
        <f t="shared" si="6"/>
        <v>33791437</v>
      </c>
      <c r="F395" s="76">
        <v>33697977</v>
      </c>
      <c r="G395" s="77"/>
      <c r="H395" s="78"/>
      <c r="I395" s="78"/>
      <c r="J395" s="78"/>
      <c r="K395" s="79"/>
      <c r="L395" s="79"/>
      <c r="M395" s="79">
        <v>93460</v>
      </c>
      <c r="N395" s="80"/>
    </row>
    <row r="396" spans="1:14" s="16" customFormat="1" x14ac:dyDescent="0.2">
      <c r="A396" s="21" t="s">
        <v>15</v>
      </c>
      <c r="B396" s="22" t="s">
        <v>6</v>
      </c>
      <c r="C396" s="23" t="s">
        <v>16</v>
      </c>
      <c r="D396" s="24" t="s">
        <v>17</v>
      </c>
      <c r="E396" s="58">
        <f t="shared" si="6"/>
        <v>27880201</v>
      </c>
      <c r="F396" s="59">
        <v>27786741</v>
      </c>
      <c r="G396" s="60"/>
      <c r="H396" s="61"/>
      <c r="I396" s="61"/>
      <c r="J396" s="61"/>
      <c r="K396" s="62"/>
      <c r="L396" s="62"/>
      <c r="M396" s="62">
        <v>93460</v>
      </c>
      <c r="N396" s="63"/>
    </row>
    <row r="397" spans="1:14" s="16" customFormat="1" x14ac:dyDescent="0.2">
      <c r="A397" s="21" t="s">
        <v>18</v>
      </c>
      <c r="B397" s="22" t="s">
        <v>6</v>
      </c>
      <c r="C397" s="23" t="s">
        <v>19</v>
      </c>
      <c r="D397" s="24" t="s">
        <v>20</v>
      </c>
      <c r="E397" s="58">
        <f t="shared" si="6"/>
        <v>29776357</v>
      </c>
      <c r="F397" s="59">
        <v>28637910</v>
      </c>
      <c r="G397" s="60"/>
      <c r="H397" s="61"/>
      <c r="I397" s="61"/>
      <c r="J397" s="61"/>
      <c r="K397" s="62"/>
      <c r="L397" s="62"/>
      <c r="M397" s="62"/>
      <c r="N397" s="63">
        <v>1138447</v>
      </c>
    </row>
    <row r="398" spans="1:14" s="16" customFormat="1" x14ac:dyDescent="0.2">
      <c r="A398" s="21" t="s">
        <v>21</v>
      </c>
      <c r="B398" s="22" t="s">
        <v>6</v>
      </c>
      <c r="C398" s="23" t="s">
        <v>22</v>
      </c>
      <c r="D398" s="24" t="s">
        <v>23</v>
      </c>
      <c r="E398" s="58">
        <f t="shared" si="6"/>
        <v>34416778</v>
      </c>
      <c r="F398" s="59">
        <v>34416778</v>
      </c>
      <c r="G398" s="60"/>
      <c r="H398" s="61"/>
      <c r="I398" s="61"/>
      <c r="J398" s="61"/>
      <c r="K398" s="62"/>
      <c r="L398" s="62"/>
      <c r="M398" s="62"/>
      <c r="N398" s="63"/>
    </row>
    <row r="399" spans="1:14" s="16" customFormat="1" x14ac:dyDescent="0.2">
      <c r="A399" s="21" t="s">
        <v>24</v>
      </c>
      <c r="B399" s="22" t="s">
        <v>6</v>
      </c>
      <c r="C399" s="23" t="s">
        <v>25</v>
      </c>
      <c r="D399" s="24" t="s">
        <v>26</v>
      </c>
      <c r="E399" s="58">
        <f t="shared" si="6"/>
        <v>3970000</v>
      </c>
      <c r="F399" s="59"/>
      <c r="G399" s="60"/>
      <c r="H399" s="61"/>
      <c r="I399" s="61"/>
      <c r="J399" s="61">
        <v>3970000</v>
      </c>
      <c r="K399" s="62"/>
      <c r="L399" s="62"/>
      <c r="M399" s="62"/>
      <c r="N399" s="63"/>
    </row>
    <row r="400" spans="1:14" s="16" customFormat="1" x14ac:dyDescent="0.2">
      <c r="A400" s="21" t="s">
        <v>27</v>
      </c>
      <c r="B400" s="22" t="s">
        <v>6</v>
      </c>
      <c r="C400" s="23" t="s">
        <v>28</v>
      </c>
      <c r="D400" s="24" t="s">
        <v>29</v>
      </c>
      <c r="E400" s="58">
        <f t="shared" si="6"/>
        <v>32509226</v>
      </c>
      <c r="F400" s="59">
        <v>32509226</v>
      </c>
      <c r="G400" s="60"/>
      <c r="H400" s="61"/>
      <c r="I400" s="61"/>
      <c r="J400" s="61"/>
      <c r="K400" s="62"/>
      <c r="L400" s="62"/>
      <c r="M400" s="62"/>
      <c r="N400" s="63"/>
    </row>
    <row r="401" spans="1:14" s="16" customFormat="1" x14ac:dyDescent="0.2">
      <c r="A401" s="21" t="s">
        <v>30</v>
      </c>
      <c r="B401" s="22" t="s">
        <v>6</v>
      </c>
      <c r="C401" s="23" t="s">
        <v>31</v>
      </c>
      <c r="D401" s="24" t="s">
        <v>32</v>
      </c>
      <c r="E401" s="58">
        <f t="shared" si="6"/>
        <v>29840370</v>
      </c>
      <c r="F401" s="59">
        <v>29840370</v>
      </c>
      <c r="G401" s="60"/>
      <c r="H401" s="61"/>
      <c r="I401" s="61"/>
      <c r="J401" s="61"/>
      <c r="K401" s="62"/>
      <c r="L401" s="62"/>
      <c r="M401" s="62"/>
      <c r="N401" s="63"/>
    </row>
    <row r="402" spans="1:14" s="16" customFormat="1" x14ac:dyDescent="0.2">
      <c r="A402" s="21" t="s">
        <v>33</v>
      </c>
      <c r="B402" s="22" t="s">
        <v>6</v>
      </c>
      <c r="C402" s="23" t="s">
        <v>34</v>
      </c>
      <c r="D402" s="24" t="s">
        <v>35</v>
      </c>
      <c r="E402" s="58">
        <f t="shared" si="6"/>
        <v>26900696</v>
      </c>
      <c r="F402" s="59">
        <v>26900696</v>
      </c>
      <c r="G402" s="60"/>
      <c r="H402" s="61"/>
      <c r="I402" s="61"/>
      <c r="J402" s="61"/>
      <c r="K402" s="62"/>
      <c r="L402" s="62"/>
      <c r="M402" s="62"/>
      <c r="N402" s="63"/>
    </row>
    <row r="403" spans="1:14" s="16" customFormat="1" x14ac:dyDescent="0.2">
      <c r="A403" s="21" t="s">
        <v>36</v>
      </c>
      <c r="B403" s="22" t="s">
        <v>6</v>
      </c>
      <c r="C403" s="23" t="s">
        <v>37</v>
      </c>
      <c r="D403" s="24" t="s">
        <v>38</v>
      </c>
      <c r="E403" s="58">
        <f t="shared" si="6"/>
        <v>16482469</v>
      </c>
      <c r="F403" s="59">
        <v>16482469</v>
      </c>
      <c r="G403" s="60"/>
      <c r="H403" s="61"/>
      <c r="I403" s="61"/>
      <c r="J403" s="61"/>
      <c r="K403" s="62"/>
      <c r="L403" s="62"/>
      <c r="M403" s="62"/>
      <c r="N403" s="63"/>
    </row>
    <row r="404" spans="1:14" s="16" customFormat="1" x14ac:dyDescent="0.2">
      <c r="A404" s="21" t="s">
        <v>39</v>
      </c>
      <c r="B404" s="22" t="s">
        <v>6</v>
      </c>
      <c r="C404" s="23" t="s">
        <v>40</v>
      </c>
      <c r="D404" s="24" t="s">
        <v>41</v>
      </c>
      <c r="E404" s="58">
        <f t="shared" si="6"/>
        <v>26698420</v>
      </c>
      <c r="F404" s="59">
        <v>26698420</v>
      </c>
      <c r="G404" s="60"/>
      <c r="H404" s="61"/>
      <c r="I404" s="61"/>
      <c r="J404" s="61"/>
      <c r="K404" s="62"/>
      <c r="L404" s="62"/>
      <c r="M404" s="62"/>
      <c r="N404" s="63"/>
    </row>
    <row r="405" spans="1:14" s="16" customFormat="1" x14ac:dyDescent="0.2">
      <c r="A405" s="21" t="s">
        <v>42</v>
      </c>
      <c r="B405" s="22" t="s">
        <v>6</v>
      </c>
      <c r="C405" s="23" t="s">
        <v>43</v>
      </c>
      <c r="D405" s="24" t="s">
        <v>44</v>
      </c>
      <c r="E405" s="58">
        <f t="shared" si="6"/>
        <v>833795</v>
      </c>
      <c r="F405" s="59"/>
      <c r="G405" s="60"/>
      <c r="H405" s="61"/>
      <c r="I405" s="61"/>
      <c r="J405" s="61"/>
      <c r="K405" s="62">
        <v>833795</v>
      </c>
      <c r="L405" s="62"/>
      <c r="M405" s="62"/>
      <c r="N405" s="63"/>
    </row>
    <row r="406" spans="1:14" s="16" customFormat="1" x14ac:dyDescent="0.2">
      <c r="A406" s="21" t="s">
        <v>45</v>
      </c>
      <c r="B406" s="22" t="s">
        <v>6</v>
      </c>
      <c r="C406" s="23" t="s">
        <v>46</v>
      </c>
      <c r="D406" s="24" t="s">
        <v>47</v>
      </c>
      <c r="E406" s="58">
        <f t="shared" si="6"/>
        <v>44986453</v>
      </c>
      <c r="F406" s="59">
        <v>44986453</v>
      </c>
      <c r="G406" s="60"/>
      <c r="H406" s="61"/>
      <c r="I406" s="61"/>
      <c r="J406" s="61"/>
      <c r="K406" s="62"/>
      <c r="L406" s="62"/>
      <c r="M406" s="62"/>
      <c r="N406" s="63"/>
    </row>
    <row r="407" spans="1:14" s="16" customFormat="1" x14ac:dyDescent="0.2">
      <c r="A407" s="21" t="s">
        <v>48</v>
      </c>
      <c r="B407" s="22" t="s">
        <v>6</v>
      </c>
      <c r="C407" s="23" t="s">
        <v>49</v>
      </c>
      <c r="D407" s="24" t="s">
        <v>50</v>
      </c>
      <c r="E407" s="58">
        <f t="shared" si="6"/>
        <v>93477611</v>
      </c>
      <c r="F407" s="59">
        <v>93430881</v>
      </c>
      <c r="G407" s="60"/>
      <c r="H407" s="61"/>
      <c r="I407" s="61"/>
      <c r="J407" s="61"/>
      <c r="K407" s="62"/>
      <c r="L407" s="62"/>
      <c r="M407" s="62">
        <v>46730</v>
      </c>
      <c r="N407" s="63"/>
    </row>
    <row r="408" spans="1:14" s="16" customFormat="1" x14ac:dyDescent="0.2">
      <c r="A408" s="21" t="s">
        <v>51</v>
      </c>
      <c r="B408" s="22" t="s">
        <v>6</v>
      </c>
      <c r="C408" s="23" t="s">
        <v>52</v>
      </c>
      <c r="D408" s="24" t="s">
        <v>53</v>
      </c>
      <c r="E408" s="58">
        <f t="shared" si="6"/>
        <v>28159451</v>
      </c>
      <c r="F408" s="59">
        <v>27702326</v>
      </c>
      <c r="G408" s="60"/>
      <c r="H408" s="61"/>
      <c r="I408" s="61">
        <v>457125</v>
      </c>
      <c r="J408" s="61"/>
      <c r="K408" s="62"/>
      <c r="L408" s="62"/>
      <c r="M408" s="62"/>
      <c r="N408" s="63"/>
    </row>
    <row r="409" spans="1:14" s="16" customFormat="1" x14ac:dyDescent="0.2">
      <c r="A409" s="21" t="s">
        <v>54</v>
      </c>
      <c r="B409" s="22" t="s">
        <v>6</v>
      </c>
      <c r="C409" s="23" t="s">
        <v>55</v>
      </c>
      <c r="D409" s="24" t="s">
        <v>56</v>
      </c>
      <c r="E409" s="58">
        <f t="shared" si="6"/>
        <v>65000581</v>
      </c>
      <c r="F409" s="59">
        <v>65000581</v>
      </c>
      <c r="G409" s="60"/>
      <c r="H409" s="61"/>
      <c r="I409" s="61"/>
      <c r="J409" s="61"/>
      <c r="K409" s="62"/>
      <c r="L409" s="62"/>
      <c r="M409" s="62"/>
      <c r="N409" s="63"/>
    </row>
    <row r="410" spans="1:14" s="16" customFormat="1" x14ac:dyDescent="0.2">
      <c r="A410" s="21" t="s">
        <v>57</v>
      </c>
      <c r="B410" s="22" t="s">
        <v>6</v>
      </c>
      <c r="C410" s="23" t="s">
        <v>58</v>
      </c>
      <c r="D410" s="24" t="s">
        <v>59</v>
      </c>
      <c r="E410" s="58">
        <f t="shared" si="6"/>
        <v>37370124</v>
      </c>
      <c r="F410" s="59">
        <v>36797838</v>
      </c>
      <c r="G410" s="60"/>
      <c r="H410" s="61"/>
      <c r="I410" s="61"/>
      <c r="J410" s="61"/>
      <c r="K410" s="62">
        <v>207360</v>
      </c>
      <c r="L410" s="62">
        <v>364926</v>
      </c>
      <c r="M410" s="62"/>
      <c r="N410" s="63"/>
    </row>
    <row r="411" spans="1:14" s="16" customFormat="1" x14ac:dyDescent="0.2">
      <c r="A411" s="21" t="s">
        <v>60</v>
      </c>
      <c r="B411" s="22" t="s">
        <v>6</v>
      </c>
      <c r="C411" s="23" t="s">
        <v>61</v>
      </c>
      <c r="D411" s="24" t="s">
        <v>62</v>
      </c>
      <c r="E411" s="58">
        <f t="shared" si="6"/>
        <v>39700198</v>
      </c>
      <c r="F411" s="59">
        <v>39700198</v>
      </c>
      <c r="G411" s="60"/>
      <c r="H411" s="61"/>
      <c r="I411" s="61"/>
      <c r="J411" s="61"/>
      <c r="K411" s="62"/>
      <c r="L411" s="62"/>
      <c r="M411" s="62"/>
      <c r="N411" s="63"/>
    </row>
    <row r="412" spans="1:14" s="16" customFormat="1" x14ac:dyDescent="0.2">
      <c r="A412" s="21" t="s">
        <v>63</v>
      </c>
      <c r="B412" s="22" t="s">
        <v>6</v>
      </c>
      <c r="C412" s="23" t="s">
        <v>64</v>
      </c>
      <c r="D412" s="24" t="s">
        <v>65</v>
      </c>
      <c r="E412" s="58">
        <f t="shared" si="6"/>
        <v>21344104</v>
      </c>
      <c r="F412" s="59">
        <v>21344104</v>
      </c>
      <c r="G412" s="60"/>
      <c r="H412" s="61"/>
      <c r="I412" s="61"/>
      <c r="J412" s="61"/>
      <c r="K412" s="62"/>
      <c r="L412" s="62"/>
      <c r="M412" s="62"/>
      <c r="N412" s="63"/>
    </row>
    <row r="413" spans="1:14" s="16" customFormat="1" x14ac:dyDescent="0.2">
      <c r="A413" s="21" t="s">
        <v>66</v>
      </c>
      <c r="B413" s="22" t="s">
        <v>6</v>
      </c>
      <c r="C413" s="23" t="s">
        <v>67</v>
      </c>
      <c r="D413" s="24" t="s">
        <v>68</v>
      </c>
      <c r="E413" s="58">
        <f t="shared" si="6"/>
        <v>38424805</v>
      </c>
      <c r="F413" s="59">
        <v>38424805</v>
      </c>
      <c r="G413" s="60"/>
      <c r="H413" s="61"/>
      <c r="I413" s="61"/>
      <c r="J413" s="61"/>
      <c r="K413" s="62"/>
      <c r="L413" s="62"/>
      <c r="M413" s="62"/>
      <c r="N413" s="63"/>
    </row>
    <row r="414" spans="1:14" s="16" customFormat="1" x14ac:dyDescent="0.2">
      <c r="A414" s="21" t="s">
        <v>69</v>
      </c>
      <c r="B414" s="22" t="s">
        <v>6</v>
      </c>
      <c r="C414" s="23" t="s">
        <v>70</v>
      </c>
      <c r="D414" s="24" t="s">
        <v>71</v>
      </c>
      <c r="E414" s="58">
        <f t="shared" si="6"/>
        <v>53403442</v>
      </c>
      <c r="F414" s="59">
        <v>53403442</v>
      </c>
      <c r="G414" s="60"/>
      <c r="H414" s="61"/>
      <c r="I414" s="61"/>
      <c r="J414" s="61"/>
      <c r="K414" s="62"/>
      <c r="L414" s="62"/>
      <c r="M414" s="62"/>
      <c r="N414" s="63"/>
    </row>
    <row r="415" spans="1:14" s="16" customFormat="1" x14ac:dyDescent="0.2">
      <c r="A415" s="21" t="s">
        <v>72</v>
      </c>
      <c r="B415" s="22" t="s">
        <v>6</v>
      </c>
      <c r="C415" s="23" t="s">
        <v>73</v>
      </c>
      <c r="D415" s="24" t="s">
        <v>74</v>
      </c>
      <c r="E415" s="58">
        <f t="shared" si="6"/>
        <v>78623620</v>
      </c>
      <c r="F415" s="59">
        <v>78623620</v>
      </c>
      <c r="G415" s="60"/>
      <c r="H415" s="61"/>
      <c r="I415" s="61"/>
      <c r="J415" s="61"/>
      <c r="K415" s="62"/>
      <c r="L415" s="62"/>
      <c r="M415" s="62"/>
      <c r="N415" s="63"/>
    </row>
    <row r="416" spans="1:14" s="16" customFormat="1" x14ac:dyDescent="0.2">
      <c r="A416" s="21" t="s">
        <v>75</v>
      </c>
      <c r="B416" s="22" t="s">
        <v>6</v>
      </c>
      <c r="C416" s="23" t="s">
        <v>76</v>
      </c>
      <c r="D416" s="24" t="s">
        <v>77</v>
      </c>
      <c r="E416" s="58">
        <f t="shared" si="6"/>
        <v>32563339</v>
      </c>
      <c r="F416" s="59">
        <v>32563339</v>
      </c>
      <c r="G416" s="60"/>
      <c r="H416" s="61"/>
      <c r="I416" s="61"/>
      <c r="J416" s="61"/>
      <c r="K416" s="62"/>
      <c r="L416" s="62"/>
      <c r="M416" s="62"/>
      <c r="N416" s="63"/>
    </row>
    <row r="417" spans="1:14" s="16" customFormat="1" x14ac:dyDescent="0.2">
      <c r="A417" s="21" t="s">
        <v>78</v>
      </c>
      <c r="B417" s="22" t="s">
        <v>6</v>
      </c>
      <c r="C417" s="23" t="s">
        <v>79</v>
      </c>
      <c r="D417" s="24" t="s">
        <v>80</v>
      </c>
      <c r="E417" s="58">
        <f t="shared" si="6"/>
        <v>61537627</v>
      </c>
      <c r="F417" s="59">
        <v>61537627</v>
      </c>
      <c r="G417" s="60"/>
      <c r="H417" s="61"/>
      <c r="I417" s="61"/>
      <c r="J417" s="61"/>
      <c r="K417" s="62"/>
      <c r="L417" s="62"/>
      <c r="M417" s="62"/>
      <c r="N417" s="63"/>
    </row>
    <row r="418" spans="1:14" s="16" customFormat="1" x14ac:dyDescent="0.2">
      <c r="A418" s="21" t="s">
        <v>81</v>
      </c>
      <c r="B418" s="22" t="s">
        <v>6</v>
      </c>
      <c r="C418" s="23" t="s">
        <v>82</v>
      </c>
      <c r="D418" s="24" t="s">
        <v>83</v>
      </c>
      <c r="E418" s="58">
        <f t="shared" si="6"/>
        <v>18328273</v>
      </c>
      <c r="F418" s="59">
        <v>18328273</v>
      </c>
      <c r="G418" s="60"/>
      <c r="H418" s="61"/>
      <c r="I418" s="61"/>
      <c r="J418" s="61"/>
      <c r="K418" s="62"/>
      <c r="L418" s="62"/>
      <c r="M418" s="62"/>
      <c r="N418" s="63"/>
    </row>
    <row r="419" spans="1:14" s="16" customFormat="1" x14ac:dyDescent="0.2">
      <c r="A419" s="21" t="s">
        <v>84</v>
      </c>
      <c r="B419" s="22" t="s">
        <v>6</v>
      </c>
      <c r="C419" s="23" t="s">
        <v>85</v>
      </c>
      <c r="D419" s="24" t="s">
        <v>86</v>
      </c>
      <c r="E419" s="58">
        <f t="shared" si="6"/>
        <v>18849786</v>
      </c>
      <c r="F419" s="59">
        <v>18849786</v>
      </c>
      <c r="G419" s="60"/>
      <c r="H419" s="61"/>
      <c r="I419" s="61"/>
      <c r="J419" s="61"/>
      <c r="K419" s="62"/>
      <c r="L419" s="62"/>
      <c r="M419" s="62"/>
      <c r="N419" s="63"/>
    </row>
    <row r="420" spans="1:14" s="16" customFormat="1" x14ac:dyDescent="0.2">
      <c r="A420" s="21" t="s">
        <v>87</v>
      </c>
      <c r="B420" s="22" t="s">
        <v>6</v>
      </c>
      <c r="C420" s="23" t="s">
        <v>88</v>
      </c>
      <c r="D420" s="24" t="s">
        <v>89</v>
      </c>
      <c r="E420" s="58">
        <f t="shared" si="6"/>
        <v>18556620</v>
      </c>
      <c r="F420" s="59">
        <v>18556620</v>
      </c>
      <c r="G420" s="60"/>
      <c r="H420" s="61"/>
      <c r="I420" s="61"/>
      <c r="J420" s="61"/>
      <c r="K420" s="62"/>
      <c r="L420" s="62"/>
      <c r="M420" s="62"/>
      <c r="N420" s="63"/>
    </row>
    <row r="421" spans="1:14" s="16" customFormat="1" x14ac:dyDescent="0.2">
      <c r="A421" s="21" t="s">
        <v>90</v>
      </c>
      <c r="B421" s="22" t="s">
        <v>6</v>
      </c>
      <c r="C421" s="23" t="s">
        <v>91</v>
      </c>
      <c r="D421" s="24" t="s">
        <v>92</v>
      </c>
      <c r="E421" s="58">
        <f t="shared" si="6"/>
        <v>17246403</v>
      </c>
      <c r="F421" s="59">
        <v>17246403</v>
      </c>
      <c r="G421" s="60"/>
      <c r="H421" s="61"/>
      <c r="I421" s="61"/>
      <c r="J421" s="61"/>
      <c r="K421" s="62"/>
      <c r="L421" s="62"/>
      <c r="M421" s="62"/>
      <c r="N421" s="63"/>
    </row>
    <row r="422" spans="1:14" s="16" customFormat="1" x14ac:dyDescent="0.2">
      <c r="A422" s="21" t="s">
        <v>93</v>
      </c>
      <c r="B422" s="22" t="s">
        <v>6</v>
      </c>
      <c r="C422" s="23" t="s">
        <v>94</v>
      </c>
      <c r="D422" s="24" t="s">
        <v>95</v>
      </c>
      <c r="E422" s="58">
        <f t="shared" si="6"/>
        <v>19372542</v>
      </c>
      <c r="F422" s="59">
        <v>19372542</v>
      </c>
      <c r="G422" s="60"/>
      <c r="H422" s="61"/>
      <c r="I422" s="61"/>
      <c r="J422" s="61"/>
      <c r="K422" s="62"/>
      <c r="L422" s="62"/>
      <c r="M422" s="62"/>
      <c r="N422" s="63"/>
    </row>
    <row r="423" spans="1:14" s="16" customFormat="1" x14ac:dyDescent="0.2">
      <c r="A423" s="21" t="s">
        <v>96</v>
      </c>
      <c r="B423" s="22" t="s">
        <v>6</v>
      </c>
      <c r="C423" s="23" t="s">
        <v>97</v>
      </c>
      <c r="D423" s="24" t="s">
        <v>98</v>
      </c>
      <c r="E423" s="58">
        <f t="shared" si="6"/>
        <v>16017859</v>
      </c>
      <c r="F423" s="59">
        <v>16017859</v>
      </c>
      <c r="G423" s="60"/>
      <c r="H423" s="61"/>
      <c r="I423" s="61"/>
      <c r="J423" s="61"/>
      <c r="K423" s="62"/>
      <c r="L423" s="62"/>
      <c r="M423" s="62"/>
      <c r="N423" s="63"/>
    </row>
    <row r="424" spans="1:14" s="16" customFormat="1" x14ac:dyDescent="0.2">
      <c r="A424" s="21" t="s">
        <v>99</v>
      </c>
      <c r="B424" s="22" t="s">
        <v>6</v>
      </c>
      <c r="C424" s="23" t="s">
        <v>100</v>
      </c>
      <c r="D424" s="24" t="s">
        <v>101</v>
      </c>
      <c r="E424" s="58">
        <f t="shared" si="6"/>
        <v>13880452</v>
      </c>
      <c r="F424" s="59">
        <v>13880452</v>
      </c>
      <c r="G424" s="60"/>
      <c r="H424" s="61"/>
      <c r="I424" s="61"/>
      <c r="J424" s="61"/>
      <c r="K424" s="62"/>
      <c r="L424" s="62"/>
      <c r="M424" s="62"/>
      <c r="N424" s="63"/>
    </row>
    <row r="425" spans="1:14" s="16" customFormat="1" x14ac:dyDescent="0.2">
      <c r="A425" s="21" t="s">
        <v>102</v>
      </c>
      <c r="B425" s="22" t="s">
        <v>103</v>
      </c>
      <c r="C425" s="23" t="s">
        <v>104</v>
      </c>
      <c r="D425" s="24" t="s">
        <v>105</v>
      </c>
      <c r="E425" s="58">
        <f t="shared" si="6"/>
        <v>34056855</v>
      </c>
      <c r="F425" s="59">
        <v>34056855</v>
      </c>
      <c r="G425" s="60"/>
      <c r="H425" s="61"/>
      <c r="I425" s="61"/>
      <c r="J425" s="61"/>
      <c r="K425" s="62"/>
      <c r="L425" s="62"/>
      <c r="M425" s="62"/>
      <c r="N425" s="63"/>
    </row>
    <row r="426" spans="1:14" s="16" customFormat="1" x14ac:dyDescent="0.2">
      <c r="A426" s="21" t="s">
        <v>106</v>
      </c>
      <c r="B426" s="22" t="s">
        <v>103</v>
      </c>
      <c r="C426" s="23" t="s">
        <v>107</v>
      </c>
      <c r="D426" s="24" t="s">
        <v>108</v>
      </c>
      <c r="E426" s="58">
        <f t="shared" si="6"/>
        <v>24796339</v>
      </c>
      <c r="F426" s="59">
        <v>24796339</v>
      </c>
      <c r="G426" s="60"/>
      <c r="H426" s="61"/>
      <c r="I426" s="61"/>
      <c r="J426" s="61"/>
      <c r="K426" s="62"/>
      <c r="L426" s="62"/>
      <c r="M426" s="62"/>
      <c r="N426" s="63"/>
    </row>
    <row r="427" spans="1:14" s="16" customFormat="1" x14ac:dyDescent="0.2">
      <c r="A427" s="21" t="s">
        <v>109</v>
      </c>
      <c r="B427" s="22" t="s">
        <v>103</v>
      </c>
      <c r="C427" s="23" t="s">
        <v>110</v>
      </c>
      <c r="D427" s="24" t="s">
        <v>111</v>
      </c>
      <c r="E427" s="58">
        <f t="shared" si="6"/>
        <v>24092578</v>
      </c>
      <c r="F427" s="59">
        <v>24092578</v>
      </c>
      <c r="G427" s="60"/>
      <c r="H427" s="61"/>
      <c r="I427" s="61"/>
      <c r="J427" s="61"/>
      <c r="K427" s="62"/>
      <c r="L427" s="62"/>
      <c r="M427" s="62"/>
      <c r="N427" s="63"/>
    </row>
    <row r="428" spans="1:14" s="16" customFormat="1" x14ac:dyDescent="0.2">
      <c r="A428" s="21" t="s">
        <v>112</v>
      </c>
      <c r="B428" s="22" t="s">
        <v>113</v>
      </c>
      <c r="C428" s="23" t="s">
        <v>114</v>
      </c>
      <c r="D428" s="24" t="s">
        <v>115</v>
      </c>
      <c r="E428" s="58">
        <f t="shared" si="6"/>
        <v>10164813</v>
      </c>
      <c r="F428" s="59">
        <v>10164813</v>
      </c>
      <c r="G428" s="60"/>
      <c r="H428" s="61"/>
      <c r="I428" s="61"/>
      <c r="J428" s="61"/>
      <c r="K428" s="62"/>
      <c r="L428" s="62"/>
      <c r="M428" s="62"/>
      <c r="N428" s="63"/>
    </row>
    <row r="429" spans="1:14" s="16" customFormat="1" x14ac:dyDescent="0.2">
      <c r="A429" s="21" t="s">
        <v>116</v>
      </c>
      <c r="B429" s="22" t="s">
        <v>117</v>
      </c>
      <c r="C429" s="23" t="s">
        <v>118</v>
      </c>
      <c r="D429" s="24" t="s">
        <v>119</v>
      </c>
      <c r="E429" s="58">
        <f t="shared" si="6"/>
        <v>10188244</v>
      </c>
      <c r="F429" s="59">
        <v>10188244</v>
      </c>
      <c r="G429" s="60"/>
      <c r="H429" s="61"/>
      <c r="I429" s="61"/>
      <c r="J429" s="61"/>
      <c r="K429" s="62"/>
      <c r="L429" s="62"/>
      <c r="M429" s="62"/>
      <c r="N429" s="63"/>
    </row>
    <row r="430" spans="1:14" s="16" customFormat="1" x14ac:dyDescent="0.2">
      <c r="A430" s="21" t="s">
        <v>120</v>
      </c>
      <c r="B430" s="22" t="s">
        <v>113</v>
      </c>
      <c r="C430" s="23" t="s">
        <v>121</v>
      </c>
      <c r="D430" s="24" t="s">
        <v>122</v>
      </c>
      <c r="E430" s="58">
        <f t="shared" si="6"/>
        <v>28502786</v>
      </c>
      <c r="F430" s="59">
        <v>28502786</v>
      </c>
      <c r="G430" s="60"/>
      <c r="H430" s="61"/>
      <c r="I430" s="61"/>
      <c r="J430" s="61"/>
      <c r="K430" s="62"/>
      <c r="L430" s="62"/>
      <c r="M430" s="62"/>
      <c r="N430" s="63"/>
    </row>
    <row r="431" spans="1:14" x14ac:dyDescent="0.2">
      <c r="A431" s="21" t="s">
        <v>123</v>
      </c>
      <c r="B431" s="25" t="s">
        <v>6</v>
      </c>
      <c r="C431" s="25" t="s">
        <v>124</v>
      </c>
      <c r="D431" s="26" t="s">
        <v>125</v>
      </c>
      <c r="E431" s="81">
        <f t="shared" si="6"/>
        <v>13486518</v>
      </c>
      <c r="F431" s="81">
        <v>13006998</v>
      </c>
      <c r="G431" s="82"/>
      <c r="H431" s="81">
        <v>479520</v>
      </c>
      <c r="I431" s="81"/>
      <c r="J431" s="81"/>
      <c r="K431" s="81"/>
      <c r="L431" s="81"/>
      <c r="M431" s="81"/>
      <c r="N431" s="83"/>
    </row>
    <row r="432" spans="1:14" s="16" customFormat="1" x14ac:dyDescent="0.2">
      <c r="A432" s="21" t="s">
        <v>126</v>
      </c>
      <c r="B432" s="22" t="s">
        <v>127</v>
      </c>
      <c r="C432" s="23" t="s">
        <v>128</v>
      </c>
      <c r="D432" s="24" t="s">
        <v>129</v>
      </c>
      <c r="E432" s="58">
        <f t="shared" si="6"/>
        <v>31152832</v>
      </c>
      <c r="F432" s="59">
        <v>31152832</v>
      </c>
      <c r="G432" s="60"/>
      <c r="H432" s="61"/>
      <c r="I432" s="61"/>
      <c r="J432" s="61"/>
      <c r="K432" s="62"/>
      <c r="L432" s="62"/>
      <c r="M432" s="62"/>
      <c r="N432" s="63"/>
    </row>
    <row r="433" spans="1:14" s="16" customFormat="1" x14ac:dyDescent="0.2">
      <c r="A433" s="21" t="s">
        <v>130</v>
      </c>
      <c r="B433" s="22" t="s">
        <v>6</v>
      </c>
      <c r="C433" s="23" t="s">
        <v>131</v>
      </c>
      <c r="D433" s="24" t="s">
        <v>132</v>
      </c>
      <c r="E433" s="58">
        <f t="shared" si="6"/>
        <v>28409188</v>
      </c>
      <c r="F433" s="59">
        <v>28409188</v>
      </c>
      <c r="G433" s="60"/>
      <c r="H433" s="61"/>
      <c r="I433" s="61"/>
      <c r="J433" s="61"/>
      <c r="K433" s="62"/>
      <c r="L433" s="62"/>
      <c r="M433" s="62"/>
      <c r="N433" s="63"/>
    </row>
    <row r="434" spans="1:14" s="16" customFormat="1" x14ac:dyDescent="0.2">
      <c r="A434" s="21" t="s">
        <v>133</v>
      </c>
      <c r="B434" s="22" t="s">
        <v>134</v>
      </c>
      <c r="C434" s="23" t="s">
        <v>135</v>
      </c>
      <c r="D434" s="24" t="s">
        <v>136</v>
      </c>
      <c r="E434" s="58">
        <f t="shared" si="6"/>
        <v>34717906</v>
      </c>
      <c r="F434" s="59">
        <v>34717906</v>
      </c>
      <c r="G434" s="60"/>
      <c r="H434" s="61"/>
      <c r="I434" s="61"/>
      <c r="J434" s="61"/>
      <c r="K434" s="62"/>
      <c r="L434" s="62"/>
      <c r="M434" s="62"/>
      <c r="N434" s="63"/>
    </row>
    <row r="435" spans="1:14" s="16" customFormat="1" x14ac:dyDescent="0.2">
      <c r="A435" s="21" t="s">
        <v>137</v>
      </c>
      <c r="B435" s="22" t="s">
        <v>134</v>
      </c>
      <c r="C435" s="23" t="s">
        <v>138</v>
      </c>
      <c r="D435" s="24" t="s">
        <v>139</v>
      </c>
      <c r="E435" s="58">
        <f t="shared" si="6"/>
        <v>3658480</v>
      </c>
      <c r="F435" s="59">
        <v>3658480</v>
      </c>
      <c r="G435" s="60"/>
      <c r="H435" s="61"/>
      <c r="I435" s="61"/>
      <c r="J435" s="61"/>
      <c r="K435" s="62"/>
      <c r="L435" s="62"/>
      <c r="M435" s="62"/>
      <c r="N435" s="63"/>
    </row>
    <row r="436" spans="1:14" s="16" customFormat="1" x14ac:dyDescent="0.2">
      <c r="A436" s="21" t="s">
        <v>140</v>
      </c>
      <c r="B436" s="22" t="s">
        <v>134</v>
      </c>
      <c r="C436" s="23" t="s">
        <v>141</v>
      </c>
      <c r="D436" s="24" t="s">
        <v>142</v>
      </c>
      <c r="E436" s="58">
        <f t="shared" si="6"/>
        <v>16308628</v>
      </c>
      <c r="F436" s="59">
        <v>16308628</v>
      </c>
      <c r="G436" s="60"/>
      <c r="H436" s="61"/>
      <c r="I436" s="61"/>
      <c r="J436" s="61"/>
      <c r="K436" s="62"/>
      <c r="L436" s="62"/>
      <c r="M436" s="62"/>
      <c r="N436" s="63"/>
    </row>
    <row r="437" spans="1:14" s="16" customFormat="1" x14ac:dyDescent="0.2">
      <c r="A437" s="21" t="s">
        <v>143</v>
      </c>
      <c r="B437" s="22" t="s">
        <v>134</v>
      </c>
      <c r="C437" s="23" t="s">
        <v>144</v>
      </c>
      <c r="D437" s="24" t="s">
        <v>145</v>
      </c>
      <c r="E437" s="58">
        <f t="shared" si="6"/>
        <v>10850009</v>
      </c>
      <c r="F437" s="59">
        <v>10850009</v>
      </c>
      <c r="G437" s="60"/>
      <c r="H437" s="61"/>
      <c r="I437" s="61"/>
      <c r="J437" s="61"/>
      <c r="K437" s="62"/>
      <c r="L437" s="62"/>
      <c r="M437" s="62"/>
      <c r="N437" s="63"/>
    </row>
    <row r="438" spans="1:14" s="16" customFormat="1" x14ac:dyDescent="0.2">
      <c r="A438" s="21" t="s">
        <v>146</v>
      </c>
      <c r="B438" s="22" t="s">
        <v>134</v>
      </c>
      <c r="C438" s="23" t="s">
        <v>147</v>
      </c>
      <c r="D438" s="24" t="s">
        <v>148</v>
      </c>
      <c r="E438" s="58">
        <f t="shared" si="6"/>
        <v>36869444</v>
      </c>
      <c r="F438" s="59">
        <v>36869444</v>
      </c>
      <c r="G438" s="60"/>
      <c r="H438" s="61"/>
      <c r="I438" s="61"/>
      <c r="J438" s="61"/>
      <c r="K438" s="62"/>
      <c r="L438" s="62"/>
      <c r="M438" s="62"/>
      <c r="N438" s="63"/>
    </row>
    <row r="439" spans="1:14" s="16" customFormat="1" x14ac:dyDescent="0.2">
      <c r="A439" s="21" t="s">
        <v>149</v>
      </c>
      <c r="B439" s="22" t="s">
        <v>150</v>
      </c>
      <c r="C439" s="23" t="s">
        <v>151</v>
      </c>
      <c r="D439" s="24" t="s">
        <v>152</v>
      </c>
      <c r="E439" s="58">
        <f t="shared" si="6"/>
        <v>3662084</v>
      </c>
      <c r="F439" s="59">
        <v>3662084</v>
      </c>
      <c r="G439" s="60"/>
      <c r="H439" s="61"/>
      <c r="I439" s="61"/>
      <c r="J439" s="61"/>
      <c r="K439" s="62"/>
      <c r="L439" s="62"/>
      <c r="M439" s="62"/>
      <c r="N439" s="63"/>
    </row>
    <row r="440" spans="1:14" s="16" customFormat="1" x14ac:dyDescent="0.2">
      <c r="A440" s="21" t="s">
        <v>153</v>
      </c>
      <c r="B440" s="22" t="s">
        <v>150</v>
      </c>
      <c r="C440" s="23" t="s">
        <v>154</v>
      </c>
      <c r="D440" s="24" t="s">
        <v>155</v>
      </c>
      <c r="E440" s="58">
        <f t="shared" si="6"/>
        <v>19641880</v>
      </c>
      <c r="F440" s="59">
        <v>19641880</v>
      </c>
      <c r="G440" s="60"/>
      <c r="H440" s="61"/>
      <c r="I440" s="61"/>
      <c r="J440" s="61"/>
      <c r="K440" s="62"/>
      <c r="L440" s="62"/>
      <c r="M440" s="62"/>
      <c r="N440" s="63"/>
    </row>
    <row r="441" spans="1:14" s="16" customFormat="1" x14ac:dyDescent="0.2">
      <c r="A441" s="21" t="s">
        <v>156</v>
      </c>
      <c r="B441" s="22" t="s">
        <v>157</v>
      </c>
      <c r="C441" s="23" t="s">
        <v>158</v>
      </c>
      <c r="D441" s="24" t="s">
        <v>159</v>
      </c>
      <c r="E441" s="58">
        <f t="shared" si="6"/>
        <v>29646114</v>
      </c>
      <c r="F441" s="59">
        <v>29646114</v>
      </c>
      <c r="G441" s="60"/>
      <c r="H441" s="61"/>
      <c r="I441" s="61"/>
      <c r="J441" s="61"/>
      <c r="K441" s="62"/>
      <c r="L441" s="62"/>
      <c r="M441" s="62"/>
      <c r="N441" s="63"/>
    </row>
    <row r="442" spans="1:14" s="16" customFormat="1" x14ac:dyDescent="0.2">
      <c r="A442" s="21" t="s">
        <v>160</v>
      </c>
      <c r="B442" s="22" t="s">
        <v>150</v>
      </c>
      <c r="C442" s="23" t="s">
        <v>161</v>
      </c>
      <c r="D442" s="24" t="s">
        <v>162</v>
      </c>
      <c r="E442" s="58">
        <f t="shared" si="6"/>
        <v>9524485</v>
      </c>
      <c r="F442" s="59">
        <v>9524485</v>
      </c>
      <c r="G442" s="60"/>
      <c r="H442" s="61"/>
      <c r="I442" s="61"/>
      <c r="J442" s="61"/>
      <c r="K442" s="62"/>
      <c r="L442" s="62"/>
      <c r="M442" s="62"/>
      <c r="N442" s="63"/>
    </row>
    <row r="443" spans="1:14" s="16" customFormat="1" x14ac:dyDescent="0.2">
      <c r="A443" s="21" t="s">
        <v>163</v>
      </c>
      <c r="B443" s="22" t="s">
        <v>157</v>
      </c>
      <c r="C443" s="23" t="s">
        <v>164</v>
      </c>
      <c r="D443" s="24" t="s">
        <v>165</v>
      </c>
      <c r="E443" s="58">
        <f t="shared" si="6"/>
        <v>4795641</v>
      </c>
      <c r="F443" s="59">
        <v>4795641</v>
      </c>
      <c r="G443" s="60"/>
      <c r="H443" s="61"/>
      <c r="I443" s="61"/>
      <c r="J443" s="61"/>
      <c r="K443" s="62"/>
      <c r="L443" s="62"/>
      <c r="M443" s="62"/>
      <c r="N443" s="63"/>
    </row>
    <row r="444" spans="1:14" s="16" customFormat="1" x14ac:dyDescent="0.2">
      <c r="A444" s="21" t="s">
        <v>166</v>
      </c>
      <c r="B444" s="22" t="s">
        <v>167</v>
      </c>
      <c r="C444" s="23" t="s">
        <v>168</v>
      </c>
      <c r="D444" s="24" t="s">
        <v>169</v>
      </c>
      <c r="E444" s="58">
        <f t="shared" si="6"/>
        <v>19839948</v>
      </c>
      <c r="F444" s="59">
        <v>19839948</v>
      </c>
      <c r="G444" s="60"/>
      <c r="H444" s="61"/>
      <c r="I444" s="61"/>
      <c r="J444" s="61"/>
      <c r="K444" s="62"/>
      <c r="L444" s="62"/>
      <c r="M444" s="62"/>
      <c r="N444" s="63"/>
    </row>
    <row r="445" spans="1:14" s="16" customFormat="1" x14ac:dyDescent="0.2">
      <c r="A445" s="21" t="s">
        <v>170</v>
      </c>
      <c r="B445" s="22" t="s">
        <v>167</v>
      </c>
      <c r="C445" s="23" t="s">
        <v>171</v>
      </c>
      <c r="D445" s="24" t="s">
        <v>172</v>
      </c>
      <c r="E445" s="58">
        <f t="shared" si="6"/>
        <v>7086566</v>
      </c>
      <c r="F445" s="59">
        <v>7086566</v>
      </c>
      <c r="G445" s="60"/>
      <c r="H445" s="61"/>
      <c r="I445" s="61"/>
      <c r="J445" s="61"/>
      <c r="K445" s="62"/>
      <c r="L445" s="62"/>
      <c r="M445" s="62"/>
      <c r="N445" s="63"/>
    </row>
    <row r="446" spans="1:14" s="16" customFormat="1" x14ac:dyDescent="0.2">
      <c r="A446" s="21" t="s">
        <v>173</v>
      </c>
      <c r="B446" s="22" t="s">
        <v>150</v>
      </c>
      <c r="C446" s="23" t="s">
        <v>174</v>
      </c>
      <c r="D446" s="24" t="s">
        <v>175</v>
      </c>
      <c r="E446" s="58">
        <f t="shared" si="6"/>
        <v>11152612</v>
      </c>
      <c r="F446" s="59">
        <v>11152612</v>
      </c>
      <c r="G446" s="60"/>
      <c r="H446" s="61"/>
      <c r="I446" s="61"/>
      <c r="J446" s="61"/>
      <c r="K446" s="62"/>
      <c r="L446" s="62"/>
      <c r="M446" s="62"/>
      <c r="N446" s="63"/>
    </row>
    <row r="447" spans="1:14" s="16" customFormat="1" x14ac:dyDescent="0.2">
      <c r="A447" s="21" t="s">
        <v>176</v>
      </c>
      <c r="B447" s="22" t="s">
        <v>157</v>
      </c>
      <c r="C447" s="23" t="s">
        <v>177</v>
      </c>
      <c r="D447" s="24" t="s">
        <v>178</v>
      </c>
      <c r="E447" s="58">
        <f t="shared" si="6"/>
        <v>8172616</v>
      </c>
      <c r="F447" s="59">
        <v>8172616</v>
      </c>
      <c r="G447" s="60"/>
      <c r="H447" s="61"/>
      <c r="I447" s="61"/>
      <c r="J447" s="61"/>
      <c r="K447" s="62"/>
      <c r="L447" s="62"/>
      <c r="M447" s="62"/>
      <c r="N447" s="63"/>
    </row>
    <row r="448" spans="1:14" s="16" customFormat="1" x14ac:dyDescent="0.2">
      <c r="A448" s="21" t="s">
        <v>179</v>
      </c>
      <c r="B448" s="22" t="s">
        <v>150</v>
      </c>
      <c r="C448" s="23" t="s">
        <v>180</v>
      </c>
      <c r="D448" s="24" t="s">
        <v>181</v>
      </c>
      <c r="E448" s="58">
        <f t="shared" si="6"/>
        <v>8270537</v>
      </c>
      <c r="F448" s="59">
        <v>8270537</v>
      </c>
      <c r="G448" s="60"/>
      <c r="H448" s="61"/>
      <c r="I448" s="61"/>
      <c r="J448" s="61"/>
      <c r="K448" s="62"/>
      <c r="L448" s="62"/>
      <c r="M448" s="62"/>
      <c r="N448" s="63"/>
    </row>
    <row r="449" spans="1:14" s="16" customFormat="1" x14ac:dyDescent="0.2">
      <c r="A449" s="21" t="s">
        <v>182</v>
      </c>
      <c r="B449" s="22" t="s">
        <v>150</v>
      </c>
      <c r="C449" s="23" t="s">
        <v>183</v>
      </c>
      <c r="D449" s="24" t="s">
        <v>184</v>
      </c>
      <c r="E449" s="58">
        <f t="shared" si="6"/>
        <v>13487495</v>
      </c>
      <c r="F449" s="59">
        <v>13487495</v>
      </c>
      <c r="G449" s="60"/>
      <c r="H449" s="61"/>
      <c r="I449" s="61"/>
      <c r="J449" s="61"/>
      <c r="K449" s="62"/>
      <c r="L449" s="62"/>
      <c r="M449" s="62"/>
      <c r="N449" s="63"/>
    </row>
    <row r="450" spans="1:14" s="16" customFormat="1" x14ac:dyDescent="0.2">
      <c r="A450" s="21" t="s">
        <v>185</v>
      </c>
      <c r="B450" s="22" t="s">
        <v>167</v>
      </c>
      <c r="C450" s="23" t="s">
        <v>186</v>
      </c>
      <c r="D450" s="24" t="s">
        <v>187</v>
      </c>
      <c r="E450" s="58">
        <f t="shared" si="6"/>
        <v>17940023</v>
      </c>
      <c r="F450" s="59">
        <v>17940023</v>
      </c>
      <c r="G450" s="60"/>
      <c r="H450" s="61"/>
      <c r="I450" s="61"/>
      <c r="J450" s="61"/>
      <c r="K450" s="62"/>
      <c r="L450" s="62"/>
      <c r="M450" s="62"/>
      <c r="N450" s="63"/>
    </row>
    <row r="451" spans="1:14" s="16" customFormat="1" x14ac:dyDescent="0.2">
      <c r="A451" s="21" t="s">
        <v>188</v>
      </c>
      <c r="B451" s="22" t="s">
        <v>189</v>
      </c>
      <c r="C451" s="23" t="s">
        <v>190</v>
      </c>
      <c r="D451" s="24" t="s">
        <v>191</v>
      </c>
      <c r="E451" s="58">
        <f t="shared" si="6"/>
        <v>26823611</v>
      </c>
      <c r="F451" s="59">
        <v>26823611</v>
      </c>
      <c r="G451" s="60"/>
      <c r="H451" s="61"/>
      <c r="I451" s="61"/>
      <c r="J451" s="61"/>
      <c r="K451" s="62"/>
      <c r="L451" s="62"/>
      <c r="M451" s="62"/>
      <c r="N451" s="63"/>
    </row>
    <row r="452" spans="1:14" s="16" customFormat="1" x14ac:dyDescent="0.2">
      <c r="A452" s="21" t="s">
        <v>192</v>
      </c>
      <c r="B452" s="22" t="s">
        <v>189</v>
      </c>
      <c r="C452" s="23" t="s">
        <v>193</v>
      </c>
      <c r="D452" s="24" t="s">
        <v>194</v>
      </c>
      <c r="E452" s="58">
        <f t="shared" si="6"/>
        <v>29912523</v>
      </c>
      <c r="F452" s="59">
        <v>29842428</v>
      </c>
      <c r="G452" s="60"/>
      <c r="H452" s="61"/>
      <c r="I452" s="61"/>
      <c r="J452" s="61"/>
      <c r="K452" s="62"/>
      <c r="L452" s="62"/>
      <c r="M452" s="62">
        <v>70095</v>
      </c>
      <c r="N452" s="63"/>
    </row>
    <row r="453" spans="1:14" s="16" customFormat="1" x14ac:dyDescent="0.2">
      <c r="A453" s="21" t="s">
        <v>195</v>
      </c>
      <c r="B453" s="22" t="s">
        <v>196</v>
      </c>
      <c r="C453" s="23" t="s">
        <v>197</v>
      </c>
      <c r="D453" s="24" t="s">
        <v>198</v>
      </c>
      <c r="E453" s="58">
        <f t="shared" ref="E453:E510" si="7">SUM(F453:N453)</f>
        <v>14264084</v>
      </c>
      <c r="F453" s="59">
        <v>14264084</v>
      </c>
      <c r="G453" s="60"/>
      <c r="H453" s="61"/>
      <c r="I453" s="61"/>
      <c r="J453" s="61"/>
      <c r="K453" s="62"/>
      <c r="L453" s="62"/>
      <c r="M453" s="62"/>
      <c r="N453" s="63"/>
    </row>
    <row r="454" spans="1:14" s="16" customFormat="1" x14ac:dyDescent="0.2">
      <c r="A454" s="21" t="s">
        <v>199</v>
      </c>
      <c r="B454" s="22" t="s">
        <v>200</v>
      </c>
      <c r="C454" s="23" t="s">
        <v>201</v>
      </c>
      <c r="D454" s="24" t="s">
        <v>202</v>
      </c>
      <c r="E454" s="58">
        <f t="shared" si="7"/>
        <v>12677594</v>
      </c>
      <c r="F454" s="59">
        <v>12677594</v>
      </c>
      <c r="G454" s="60"/>
      <c r="H454" s="61"/>
      <c r="I454" s="61"/>
      <c r="J454" s="61"/>
      <c r="K454" s="62"/>
      <c r="L454" s="62"/>
      <c r="M454" s="62"/>
      <c r="N454" s="63"/>
    </row>
    <row r="455" spans="1:14" s="16" customFormat="1" x14ac:dyDescent="0.2">
      <c r="A455" s="21" t="s">
        <v>203</v>
      </c>
      <c r="B455" s="22" t="s">
        <v>189</v>
      </c>
      <c r="C455" s="23" t="s">
        <v>204</v>
      </c>
      <c r="D455" s="24" t="s">
        <v>205</v>
      </c>
      <c r="E455" s="58">
        <f t="shared" si="7"/>
        <v>31194604</v>
      </c>
      <c r="F455" s="59">
        <v>31194604</v>
      </c>
      <c r="G455" s="60"/>
      <c r="H455" s="61"/>
      <c r="I455" s="61"/>
      <c r="J455" s="61"/>
      <c r="K455" s="62"/>
      <c r="L455" s="62"/>
      <c r="M455" s="62"/>
      <c r="N455" s="63"/>
    </row>
    <row r="456" spans="1:14" s="16" customFormat="1" x14ac:dyDescent="0.2">
      <c r="A456" s="21" t="s">
        <v>206</v>
      </c>
      <c r="B456" s="22" t="s">
        <v>189</v>
      </c>
      <c r="C456" s="23" t="s">
        <v>207</v>
      </c>
      <c r="D456" s="24" t="s">
        <v>208</v>
      </c>
      <c r="E456" s="58">
        <f t="shared" si="7"/>
        <v>38020310</v>
      </c>
      <c r="F456" s="59">
        <v>38020310</v>
      </c>
      <c r="G456" s="60"/>
      <c r="H456" s="61"/>
      <c r="I456" s="61"/>
      <c r="J456" s="61"/>
      <c r="K456" s="62"/>
      <c r="L456" s="62"/>
      <c r="M456" s="62"/>
      <c r="N456" s="63"/>
    </row>
    <row r="457" spans="1:14" s="16" customFormat="1" x14ac:dyDescent="0.2">
      <c r="A457" s="21" t="s">
        <v>209</v>
      </c>
      <c r="B457" s="22" t="s">
        <v>189</v>
      </c>
      <c r="C457" s="23" t="s">
        <v>210</v>
      </c>
      <c r="D457" s="24" t="s">
        <v>211</v>
      </c>
      <c r="E457" s="58">
        <f t="shared" si="7"/>
        <v>5144914</v>
      </c>
      <c r="F457" s="59">
        <v>5144914</v>
      </c>
      <c r="G457" s="60"/>
      <c r="H457" s="61"/>
      <c r="I457" s="61"/>
      <c r="J457" s="61"/>
      <c r="K457" s="62"/>
      <c r="L457" s="62"/>
      <c r="M457" s="62"/>
      <c r="N457" s="63"/>
    </row>
    <row r="458" spans="1:14" s="16" customFormat="1" x14ac:dyDescent="0.2">
      <c r="A458" s="21" t="s">
        <v>212</v>
      </c>
      <c r="B458" s="22" t="s">
        <v>213</v>
      </c>
      <c r="C458" s="23" t="s">
        <v>214</v>
      </c>
      <c r="D458" s="24" t="s">
        <v>215</v>
      </c>
      <c r="E458" s="58">
        <f t="shared" si="7"/>
        <v>2678950</v>
      </c>
      <c r="F458" s="59">
        <v>2678950</v>
      </c>
      <c r="G458" s="60"/>
      <c r="H458" s="61"/>
      <c r="I458" s="61"/>
      <c r="J458" s="61"/>
      <c r="K458" s="62"/>
      <c r="L458" s="62"/>
      <c r="M458" s="62"/>
      <c r="N458" s="63"/>
    </row>
    <row r="459" spans="1:14" s="16" customFormat="1" x14ac:dyDescent="0.2">
      <c r="A459" s="21" t="s">
        <v>216</v>
      </c>
      <c r="B459" s="22" t="s">
        <v>189</v>
      </c>
      <c r="C459" s="23" t="s">
        <v>217</v>
      </c>
      <c r="D459" s="24" t="s">
        <v>218</v>
      </c>
      <c r="E459" s="58">
        <f t="shared" si="7"/>
        <v>21164912</v>
      </c>
      <c r="F459" s="59">
        <v>21164912</v>
      </c>
      <c r="G459" s="60"/>
      <c r="H459" s="61"/>
      <c r="I459" s="61"/>
      <c r="J459" s="61"/>
      <c r="K459" s="62"/>
      <c r="L459" s="62"/>
      <c r="M459" s="62"/>
      <c r="N459" s="63"/>
    </row>
    <row r="460" spans="1:14" s="16" customFormat="1" x14ac:dyDescent="0.2">
      <c r="A460" s="21" t="s">
        <v>219</v>
      </c>
      <c r="B460" s="22" t="s">
        <v>189</v>
      </c>
      <c r="C460" s="23" t="s">
        <v>220</v>
      </c>
      <c r="D460" s="24" t="s">
        <v>221</v>
      </c>
      <c r="E460" s="58">
        <f t="shared" si="7"/>
        <v>10783232</v>
      </c>
      <c r="F460" s="59">
        <v>10783232</v>
      </c>
      <c r="G460" s="60"/>
      <c r="H460" s="61"/>
      <c r="I460" s="61"/>
      <c r="J460" s="61"/>
      <c r="K460" s="62"/>
      <c r="L460" s="62"/>
      <c r="M460" s="62"/>
      <c r="N460" s="63"/>
    </row>
    <row r="461" spans="1:14" s="16" customFormat="1" x14ac:dyDescent="0.2">
      <c r="A461" s="21" t="s">
        <v>222</v>
      </c>
      <c r="B461" s="22" t="s">
        <v>223</v>
      </c>
      <c r="C461" s="23" t="s">
        <v>224</v>
      </c>
      <c r="D461" s="24" t="s">
        <v>225</v>
      </c>
      <c r="E461" s="58">
        <f t="shared" si="7"/>
        <v>10366559</v>
      </c>
      <c r="F461" s="59">
        <v>10366559</v>
      </c>
      <c r="G461" s="60"/>
      <c r="H461" s="61"/>
      <c r="I461" s="61"/>
      <c r="J461" s="61"/>
      <c r="K461" s="62"/>
      <c r="L461" s="62"/>
      <c r="M461" s="62"/>
      <c r="N461" s="63"/>
    </row>
    <row r="462" spans="1:14" s="16" customFormat="1" x14ac:dyDescent="0.2">
      <c r="A462" s="21" t="s">
        <v>226</v>
      </c>
      <c r="B462" s="22" t="s">
        <v>227</v>
      </c>
      <c r="C462" s="23" t="s">
        <v>228</v>
      </c>
      <c r="D462" s="24" t="s">
        <v>229</v>
      </c>
      <c r="E462" s="58">
        <f t="shared" si="7"/>
        <v>16852659</v>
      </c>
      <c r="F462" s="59">
        <v>16759199</v>
      </c>
      <c r="G462" s="60"/>
      <c r="H462" s="61"/>
      <c r="I462" s="61"/>
      <c r="J462" s="61"/>
      <c r="K462" s="62"/>
      <c r="L462" s="62"/>
      <c r="M462" s="62">
        <v>93460</v>
      </c>
      <c r="N462" s="63"/>
    </row>
    <row r="463" spans="1:14" s="16" customFormat="1" x14ac:dyDescent="0.2">
      <c r="A463" s="21" t="s">
        <v>230</v>
      </c>
      <c r="B463" s="22" t="s">
        <v>113</v>
      </c>
      <c r="C463" s="23" t="s">
        <v>231</v>
      </c>
      <c r="D463" s="24" t="s">
        <v>232</v>
      </c>
      <c r="E463" s="58">
        <f t="shared" si="7"/>
        <v>38656662</v>
      </c>
      <c r="F463" s="59">
        <v>38656662</v>
      </c>
      <c r="G463" s="60"/>
      <c r="H463" s="61"/>
      <c r="I463" s="61"/>
      <c r="J463" s="61"/>
      <c r="K463" s="62"/>
      <c r="L463" s="62"/>
      <c r="M463" s="62"/>
      <c r="N463" s="63"/>
    </row>
    <row r="464" spans="1:14" s="16" customFormat="1" x14ac:dyDescent="0.2">
      <c r="A464" s="21" t="s">
        <v>233</v>
      </c>
      <c r="B464" s="22" t="s">
        <v>234</v>
      </c>
      <c r="C464" s="23" t="s">
        <v>235</v>
      </c>
      <c r="D464" s="24" t="s">
        <v>236</v>
      </c>
      <c r="E464" s="58">
        <f t="shared" si="7"/>
        <v>16587445</v>
      </c>
      <c r="F464" s="59">
        <v>16587445</v>
      </c>
      <c r="G464" s="60"/>
      <c r="H464" s="61"/>
      <c r="I464" s="61"/>
      <c r="J464" s="61"/>
      <c r="K464" s="62"/>
      <c r="L464" s="62"/>
      <c r="M464" s="62"/>
      <c r="N464" s="63"/>
    </row>
    <row r="465" spans="1:15" s="16" customFormat="1" x14ac:dyDescent="0.2">
      <c r="A465" s="21" t="s">
        <v>237</v>
      </c>
      <c r="B465" s="22" t="s">
        <v>200</v>
      </c>
      <c r="C465" s="23" t="s">
        <v>238</v>
      </c>
      <c r="D465" s="24" t="s">
        <v>239</v>
      </c>
      <c r="E465" s="58">
        <f t="shared" si="7"/>
        <v>39212940</v>
      </c>
      <c r="F465" s="59">
        <v>39212940</v>
      </c>
      <c r="G465" s="60"/>
      <c r="H465" s="61"/>
      <c r="I465" s="61"/>
      <c r="J465" s="61"/>
      <c r="K465" s="62"/>
      <c r="L465" s="62"/>
      <c r="M465" s="62"/>
      <c r="N465" s="63"/>
    </row>
    <row r="466" spans="1:15" s="16" customFormat="1" x14ac:dyDescent="0.2">
      <c r="A466" s="21" t="s">
        <v>240</v>
      </c>
      <c r="B466" s="22" t="s">
        <v>241</v>
      </c>
      <c r="C466" s="23" t="s">
        <v>242</v>
      </c>
      <c r="D466" s="24" t="s">
        <v>243</v>
      </c>
      <c r="E466" s="58">
        <f t="shared" si="7"/>
        <v>23886109</v>
      </c>
      <c r="F466" s="59">
        <v>23886109</v>
      </c>
      <c r="G466" s="60"/>
      <c r="H466" s="61"/>
      <c r="I466" s="61"/>
      <c r="J466" s="61"/>
      <c r="K466" s="62"/>
      <c r="L466" s="62"/>
      <c r="M466" s="62"/>
      <c r="N466" s="63"/>
    </row>
    <row r="467" spans="1:15" s="16" customFormat="1" x14ac:dyDescent="0.2">
      <c r="A467" s="21" t="s">
        <v>244</v>
      </c>
      <c r="B467" s="22" t="s">
        <v>245</v>
      </c>
      <c r="C467" s="23" t="s">
        <v>246</v>
      </c>
      <c r="D467" s="24" t="s">
        <v>247</v>
      </c>
      <c r="E467" s="58">
        <f t="shared" si="7"/>
        <v>17315836</v>
      </c>
      <c r="F467" s="59">
        <v>17315836</v>
      </c>
      <c r="G467" s="60"/>
      <c r="H467" s="61"/>
      <c r="I467" s="61"/>
      <c r="J467" s="61"/>
      <c r="K467" s="62"/>
      <c r="L467" s="62"/>
      <c r="M467" s="62"/>
      <c r="N467" s="63"/>
    </row>
    <row r="468" spans="1:15" s="16" customFormat="1" ht="12" thickBot="1" x14ac:dyDescent="0.25">
      <c r="A468" s="28" t="s">
        <v>248</v>
      </c>
      <c r="B468" s="29" t="s">
        <v>249</v>
      </c>
      <c r="C468" s="30" t="s">
        <v>250</v>
      </c>
      <c r="D468" s="31" t="s">
        <v>251</v>
      </c>
      <c r="E468" s="64">
        <f t="shared" si="7"/>
        <v>14757137</v>
      </c>
      <c r="F468" s="65">
        <v>14757137</v>
      </c>
      <c r="G468" s="66"/>
      <c r="H468" s="67"/>
      <c r="I468" s="67"/>
      <c r="J468" s="67"/>
      <c r="K468" s="68"/>
      <c r="L468" s="68"/>
      <c r="M468" s="68"/>
      <c r="N468" s="69"/>
    </row>
    <row r="469" spans="1:15" s="16" customFormat="1" x14ac:dyDescent="0.2">
      <c r="A469" s="14" t="s">
        <v>1547</v>
      </c>
      <c r="B469" s="13"/>
      <c r="C469" s="14" t="s">
        <v>1547</v>
      </c>
      <c r="D469" s="15"/>
      <c r="E469" s="70">
        <f t="shared" si="7"/>
        <v>0</v>
      </c>
      <c r="F469" s="71"/>
      <c r="G469" s="72"/>
      <c r="H469" s="73"/>
      <c r="I469" s="73"/>
      <c r="J469" s="73"/>
      <c r="K469" s="74"/>
      <c r="L469" s="74"/>
      <c r="M469" s="74"/>
      <c r="N469" s="75"/>
    </row>
    <row r="470" spans="1:15" x14ac:dyDescent="0.2">
      <c r="A470" s="21" t="s">
        <v>1548</v>
      </c>
      <c r="B470" s="22" t="s">
        <v>6</v>
      </c>
      <c r="C470" s="23" t="s">
        <v>1549</v>
      </c>
      <c r="D470" s="24" t="s">
        <v>1550</v>
      </c>
      <c r="E470" s="58">
        <f t="shared" si="7"/>
        <v>28047372</v>
      </c>
      <c r="F470" s="59"/>
      <c r="G470" s="60">
        <v>28047372</v>
      </c>
      <c r="H470" s="61"/>
      <c r="I470" s="61"/>
      <c r="J470" s="61"/>
      <c r="K470" s="62"/>
      <c r="L470" s="62"/>
      <c r="M470" s="62"/>
      <c r="N470" s="63"/>
    </row>
    <row r="471" spans="1:15" x14ac:dyDescent="0.2">
      <c r="A471" s="84" t="s">
        <v>1551</v>
      </c>
      <c r="B471" s="85" t="s">
        <v>6</v>
      </c>
      <c r="C471" s="23" t="s">
        <v>1552</v>
      </c>
      <c r="D471" s="24" t="s">
        <v>1553</v>
      </c>
      <c r="E471" s="58">
        <f t="shared" si="7"/>
        <v>8479867</v>
      </c>
      <c r="F471" s="59"/>
      <c r="G471" s="60">
        <v>8479867</v>
      </c>
      <c r="H471" s="61"/>
      <c r="I471" s="61"/>
      <c r="J471" s="61"/>
      <c r="K471" s="62"/>
      <c r="L471" s="62"/>
      <c r="M471" s="62"/>
      <c r="N471" s="63"/>
      <c r="O471" s="16"/>
    </row>
    <row r="472" spans="1:15" s="16" customFormat="1" x14ac:dyDescent="0.2">
      <c r="A472" s="84" t="s">
        <v>1554</v>
      </c>
      <c r="B472" s="85" t="s">
        <v>6</v>
      </c>
      <c r="C472" s="23" t="s">
        <v>1555</v>
      </c>
      <c r="D472" s="24" t="s">
        <v>1556</v>
      </c>
      <c r="E472" s="58">
        <f t="shared" si="7"/>
        <v>9943445</v>
      </c>
      <c r="F472" s="59"/>
      <c r="G472" s="60">
        <v>9943445</v>
      </c>
      <c r="H472" s="61"/>
      <c r="I472" s="61"/>
      <c r="J472" s="61"/>
      <c r="K472" s="62"/>
      <c r="L472" s="62"/>
      <c r="M472" s="62"/>
      <c r="N472" s="63"/>
      <c r="O472" s="2"/>
    </row>
    <row r="473" spans="1:15" x14ac:dyDescent="0.2">
      <c r="A473" s="84" t="s">
        <v>1557</v>
      </c>
      <c r="B473" s="85" t="s">
        <v>6</v>
      </c>
      <c r="C473" s="23" t="s">
        <v>1558</v>
      </c>
      <c r="D473" s="24" t="s">
        <v>1559</v>
      </c>
      <c r="E473" s="58">
        <f t="shared" si="7"/>
        <v>11919876</v>
      </c>
      <c r="F473" s="59"/>
      <c r="G473" s="60">
        <v>11919876</v>
      </c>
      <c r="H473" s="61"/>
      <c r="I473" s="61"/>
      <c r="J473" s="61"/>
      <c r="K473" s="62"/>
      <c r="L473" s="62"/>
      <c r="M473" s="62"/>
      <c r="N473" s="63"/>
      <c r="O473" s="16"/>
    </row>
    <row r="474" spans="1:15" s="16" customFormat="1" x14ac:dyDescent="0.2">
      <c r="A474" s="84" t="s">
        <v>1560</v>
      </c>
      <c r="B474" s="85" t="s">
        <v>6</v>
      </c>
      <c r="C474" s="23" t="s">
        <v>1561</v>
      </c>
      <c r="D474" s="24" t="s">
        <v>1562</v>
      </c>
      <c r="E474" s="58">
        <f t="shared" si="7"/>
        <v>16463983</v>
      </c>
      <c r="F474" s="59"/>
      <c r="G474" s="60">
        <v>16463983</v>
      </c>
      <c r="H474" s="61"/>
      <c r="I474" s="61"/>
      <c r="J474" s="61"/>
      <c r="K474" s="62"/>
      <c r="L474" s="62"/>
      <c r="M474" s="62"/>
      <c r="N474" s="63"/>
      <c r="O474" s="2"/>
    </row>
    <row r="475" spans="1:15" x14ac:dyDescent="0.2">
      <c r="A475" s="84" t="s">
        <v>1563</v>
      </c>
      <c r="B475" s="85" t="s">
        <v>6</v>
      </c>
      <c r="C475" s="23" t="s">
        <v>1564</v>
      </c>
      <c r="D475" s="24" t="s">
        <v>1565</v>
      </c>
      <c r="E475" s="58">
        <f t="shared" si="7"/>
        <v>13710500</v>
      </c>
      <c r="F475" s="59"/>
      <c r="G475" s="60">
        <v>13710500</v>
      </c>
      <c r="H475" s="61"/>
      <c r="I475" s="61"/>
      <c r="J475" s="61"/>
      <c r="K475" s="62"/>
      <c r="L475" s="62"/>
      <c r="M475" s="62"/>
      <c r="N475" s="63"/>
    </row>
    <row r="476" spans="1:15" x14ac:dyDescent="0.2">
      <c r="A476" s="84" t="s">
        <v>1566</v>
      </c>
      <c r="B476" s="85" t="s">
        <v>6</v>
      </c>
      <c r="C476" s="23" t="s">
        <v>1567</v>
      </c>
      <c r="D476" s="24" t="s">
        <v>1568</v>
      </c>
      <c r="E476" s="58">
        <f t="shared" si="7"/>
        <v>11162328</v>
      </c>
      <c r="F476" s="59"/>
      <c r="G476" s="60">
        <v>11162328</v>
      </c>
      <c r="H476" s="61"/>
      <c r="I476" s="61"/>
      <c r="J476" s="61"/>
      <c r="K476" s="62"/>
      <c r="L476" s="62"/>
      <c r="M476" s="62"/>
      <c r="N476" s="63"/>
      <c r="O476" s="16"/>
    </row>
    <row r="477" spans="1:15" s="16" customFormat="1" x14ac:dyDescent="0.2">
      <c r="A477" s="84" t="s">
        <v>1569</v>
      </c>
      <c r="B477" s="85" t="s">
        <v>6</v>
      </c>
      <c r="C477" s="23" t="s">
        <v>1570</v>
      </c>
      <c r="D477" s="24" t="s">
        <v>1571</v>
      </c>
      <c r="E477" s="58">
        <f t="shared" si="7"/>
        <v>12159240</v>
      </c>
      <c r="F477" s="59"/>
      <c r="G477" s="60">
        <v>12159240</v>
      </c>
      <c r="H477" s="61"/>
      <c r="I477" s="61"/>
      <c r="J477" s="61"/>
      <c r="K477" s="62"/>
      <c r="L477" s="62"/>
      <c r="M477" s="62"/>
      <c r="N477" s="63"/>
      <c r="O477" s="2"/>
    </row>
    <row r="478" spans="1:15" x14ac:dyDescent="0.2">
      <c r="A478" s="84" t="s">
        <v>1572</v>
      </c>
      <c r="B478" s="85" t="s">
        <v>6</v>
      </c>
      <c r="C478" s="23" t="s">
        <v>1573</v>
      </c>
      <c r="D478" s="24" t="s">
        <v>1574</v>
      </c>
      <c r="E478" s="58">
        <f t="shared" si="7"/>
        <v>19270282</v>
      </c>
      <c r="F478" s="59"/>
      <c r="G478" s="60">
        <v>19270282</v>
      </c>
      <c r="H478" s="61"/>
      <c r="I478" s="61"/>
      <c r="J478" s="61"/>
      <c r="K478" s="62"/>
      <c r="L478" s="62"/>
      <c r="M478" s="62"/>
      <c r="N478" s="63"/>
    </row>
    <row r="479" spans="1:15" x14ac:dyDescent="0.2">
      <c r="A479" s="84" t="s">
        <v>1575</v>
      </c>
      <c r="B479" s="85" t="s">
        <v>555</v>
      </c>
      <c r="C479" s="23" t="s">
        <v>1576</v>
      </c>
      <c r="D479" s="24" t="s">
        <v>1577</v>
      </c>
      <c r="E479" s="58">
        <f t="shared" si="7"/>
        <v>6451656</v>
      </c>
      <c r="F479" s="59"/>
      <c r="G479" s="60">
        <v>6451656</v>
      </c>
      <c r="H479" s="61"/>
      <c r="I479" s="61"/>
      <c r="J479" s="61"/>
      <c r="K479" s="62"/>
      <c r="L479" s="62"/>
      <c r="M479" s="62"/>
      <c r="N479" s="63"/>
    </row>
    <row r="480" spans="1:15" x14ac:dyDescent="0.2">
      <c r="A480" s="84" t="s">
        <v>1578</v>
      </c>
      <c r="B480" s="85" t="s">
        <v>117</v>
      </c>
      <c r="C480" s="23" t="s">
        <v>1579</v>
      </c>
      <c r="D480" s="24" t="s">
        <v>1580</v>
      </c>
      <c r="E480" s="58">
        <f t="shared" si="7"/>
        <v>8568379</v>
      </c>
      <c r="F480" s="59"/>
      <c r="G480" s="60">
        <v>8568379</v>
      </c>
      <c r="H480" s="61"/>
      <c r="I480" s="61"/>
      <c r="J480" s="61"/>
      <c r="K480" s="62"/>
      <c r="L480" s="62"/>
      <c r="M480" s="62"/>
      <c r="N480" s="63"/>
    </row>
    <row r="481" spans="1:15" x14ac:dyDescent="0.2">
      <c r="A481" s="84" t="s">
        <v>1581</v>
      </c>
      <c r="B481" s="85" t="s">
        <v>134</v>
      </c>
      <c r="C481" s="23" t="s">
        <v>1582</v>
      </c>
      <c r="D481" s="24" t="s">
        <v>1583</v>
      </c>
      <c r="E481" s="58">
        <f t="shared" si="7"/>
        <v>2612213</v>
      </c>
      <c r="F481" s="59"/>
      <c r="G481" s="60">
        <v>2612213</v>
      </c>
      <c r="H481" s="61"/>
      <c r="I481" s="61"/>
      <c r="J481" s="61"/>
      <c r="K481" s="62"/>
      <c r="L481" s="62"/>
      <c r="M481" s="62"/>
      <c r="N481" s="63"/>
    </row>
    <row r="482" spans="1:15" x14ac:dyDescent="0.2">
      <c r="A482" s="84" t="s">
        <v>1584</v>
      </c>
      <c r="B482" s="85" t="s">
        <v>6</v>
      </c>
      <c r="C482" s="23" t="s">
        <v>1585</v>
      </c>
      <c r="D482" s="24" t="s">
        <v>1586</v>
      </c>
      <c r="E482" s="58">
        <f t="shared" si="7"/>
        <v>2257059</v>
      </c>
      <c r="F482" s="59"/>
      <c r="G482" s="60">
        <v>2257059</v>
      </c>
      <c r="H482" s="61"/>
      <c r="I482" s="61"/>
      <c r="J482" s="61"/>
      <c r="K482" s="62"/>
      <c r="L482" s="62"/>
      <c r="M482" s="62"/>
      <c r="N482" s="63"/>
    </row>
    <row r="483" spans="1:15" x14ac:dyDescent="0.2">
      <c r="A483" s="84" t="s">
        <v>1587</v>
      </c>
      <c r="B483" s="85" t="s">
        <v>1588</v>
      </c>
      <c r="C483" s="23" t="s">
        <v>1589</v>
      </c>
      <c r="D483" s="24" t="s">
        <v>1590</v>
      </c>
      <c r="E483" s="58">
        <f t="shared" si="7"/>
        <v>1979074</v>
      </c>
      <c r="F483" s="59"/>
      <c r="G483" s="60">
        <v>1979074</v>
      </c>
      <c r="H483" s="61"/>
      <c r="I483" s="61"/>
      <c r="J483" s="61"/>
      <c r="K483" s="62"/>
      <c r="L483" s="62"/>
      <c r="M483" s="62"/>
      <c r="N483" s="63"/>
    </row>
    <row r="484" spans="1:15" x14ac:dyDescent="0.2">
      <c r="A484" s="84" t="s">
        <v>1591</v>
      </c>
      <c r="B484" s="85" t="s">
        <v>1496</v>
      </c>
      <c r="C484" s="23" t="s">
        <v>1592</v>
      </c>
      <c r="D484" s="24" t="s">
        <v>1593</v>
      </c>
      <c r="E484" s="58">
        <f t="shared" si="7"/>
        <v>989191</v>
      </c>
      <c r="F484" s="59"/>
      <c r="G484" s="60">
        <v>989191</v>
      </c>
      <c r="H484" s="61"/>
      <c r="I484" s="61"/>
      <c r="J484" s="61"/>
      <c r="K484" s="62"/>
      <c r="L484" s="62"/>
      <c r="M484" s="62"/>
      <c r="N484" s="63"/>
    </row>
    <row r="485" spans="1:15" x14ac:dyDescent="0.2">
      <c r="A485" s="84" t="s">
        <v>1594</v>
      </c>
      <c r="B485" s="85" t="s">
        <v>6</v>
      </c>
      <c r="C485" s="23" t="s">
        <v>1595</v>
      </c>
      <c r="D485" s="24" t="s">
        <v>1596</v>
      </c>
      <c r="E485" s="58">
        <f t="shared" si="7"/>
        <v>2190164</v>
      </c>
      <c r="F485" s="59"/>
      <c r="G485" s="60">
        <v>2190164</v>
      </c>
      <c r="H485" s="61"/>
      <c r="I485" s="61"/>
      <c r="J485" s="61"/>
      <c r="K485" s="62"/>
      <c r="L485" s="62"/>
      <c r="M485" s="62"/>
      <c r="N485" s="63"/>
    </row>
    <row r="486" spans="1:15" x14ac:dyDescent="0.2">
      <c r="A486" s="84" t="s">
        <v>1597</v>
      </c>
      <c r="B486" s="85" t="s">
        <v>6</v>
      </c>
      <c r="C486" s="23" t="s">
        <v>1598</v>
      </c>
      <c r="D486" s="24" t="s">
        <v>1599</v>
      </c>
      <c r="E486" s="58">
        <f t="shared" si="7"/>
        <v>3950119</v>
      </c>
      <c r="F486" s="59"/>
      <c r="G486" s="60">
        <v>3950119</v>
      </c>
      <c r="H486" s="61"/>
      <c r="I486" s="61"/>
      <c r="J486" s="61"/>
      <c r="K486" s="62"/>
      <c r="L486" s="62"/>
      <c r="M486" s="62"/>
      <c r="N486" s="63"/>
    </row>
    <row r="487" spans="1:15" x14ac:dyDescent="0.2">
      <c r="A487" s="84" t="s">
        <v>1600</v>
      </c>
      <c r="B487" s="85" t="s">
        <v>6</v>
      </c>
      <c r="C487" s="23" t="s">
        <v>1601</v>
      </c>
      <c r="D487" s="24" t="s">
        <v>1602</v>
      </c>
      <c r="E487" s="58">
        <f t="shared" si="7"/>
        <v>1946416</v>
      </c>
      <c r="F487" s="59"/>
      <c r="G487" s="60">
        <v>1946416</v>
      </c>
      <c r="H487" s="61"/>
      <c r="I487" s="61"/>
      <c r="J487" s="61"/>
      <c r="K487" s="62"/>
      <c r="L487" s="62"/>
      <c r="M487" s="62"/>
      <c r="N487" s="63"/>
    </row>
    <row r="488" spans="1:15" x14ac:dyDescent="0.2">
      <c r="A488" s="84" t="s">
        <v>1603</v>
      </c>
      <c r="B488" s="85" t="s">
        <v>6</v>
      </c>
      <c r="C488" s="23" t="s">
        <v>1604</v>
      </c>
      <c r="D488" s="24" t="s">
        <v>1605</v>
      </c>
      <c r="E488" s="58">
        <f t="shared" si="7"/>
        <v>3715490</v>
      </c>
      <c r="F488" s="59"/>
      <c r="G488" s="60">
        <v>3715490</v>
      </c>
      <c r="H488" s="61"/>
      <c r="I488" s="61"/>
      <c r="J488" s="61"/>
      <c r="K488" s="62"/>
      <c r="L488" s="62"/>
      <c r="M488" s="62"/>
      <c r="N488" s="63"/>
    </row>
    <row r="489" spans="1:15" x14ac:dyDescent="0.2">
      <c r="A489" s="84" t="s">
        <v>1606</v>
      </c>
      <c r="B489" s="85" t="s">
        <v>6</v>
      </c>
      <c r="C489" s="23" t="s">
        <v>1607</v>
      </c>
      <c r="D489" s="24" t="s">
        <v>1608</v>
      </c>
      <c r="E489" s="58">
        <f t="shared" si="7"/>
        <v>4956028</v>
      </c>
      <c r="F489" s="59"/>
      <c r="G489" s="60">
        <v>4956028</v>
      </c>
      <c r="H489" s="61"/>
      <c r="I489" s="61"/>
      <c r="J489" s="61"/>
      <c r="K489" s="62"/>
      <c r="L489" s="62"/>
      <c r="M489" s="62"/>
      <c r="N489" s="63"/>
    </row>
    <row r="490" spans="1:15" x14ac:dyDescent="0.2">
      <c r="A490" s="84" t="s">
        <v>1609</v>
      </c>
      <c r="B490" s="85" t="s">
        <v>6</v>
      </c>
      <c r="C490" s="23" t="s">
        <v>1610</v>
      </c>
      <c r="D490" s="24" t="s">
        <v>1611</v>
      </c>
      <c r="E490" s="58">
        <f t="shared" si="7"/>
        <v>1165344</v>
      </c>
      <c r="F490" s="59"/>
      <c r="G490" s="60">
        <v>1165344</v>
      </c>
      <c r="H490" s="61"/>
      <c r="I490" s="61"/>
      <c r="J490" s="61"/>
      <c r="K490" s="62"/>
      <c r="L490" s="62"/>
      <c r="M490" s="62"/>
      <c r="N490" s="63"/>
    </row>
    <row r="491" spans="1:15" x14ac:dyDescent="0.2">
      <c r="A491" s="86" t="s">
        <v>1612</v>
      </c>
      <c r="B491" s="87" t="s">
        <v>6</v>
      </c>
      <c r="C491" s="19" t="s">
        <v>1613</v>
      </c>
      <c r="D491" s="20" t="s">
        <v>1614</v>
      </c>
      <c r="E491" s="58">
        <f t="shared" si="7"/>
        <v>2135625</v>
      </c>
      <c r="F491" s="76"/>
      <c r="G491" s="77">
        <v>2135625</v>
      </c>
      <c r="H491" s="78"/>
      <c r="I491" s="78"/>
      <c r="J491" s="78"/>
      <c r="K491" s="79"/>
      <c r="L491" s="79"/>
      <c r="M491" s="79"/>
      <c r="N491" s="80"/>
      <c r="O491" s="38"/>
    </row>
    <row r="492" spans="1:15" s="38" customFormat="1" x14ac:dyDescent="0.2">
      <c r="A492" s="86" t="s">
        <v>1615</v>
      </c>
      <c r="B492" s="87" t="s">
        <v>495</v>
      </c>
      <c r="C492" s="19" t="s">
        <v>1616</v>
      </c>
      <c r="D492" s="20" t="s">
        <v>1617</v>
      </c>
      <c r="E492" s="58">
        <f t="shared" si="7"/>
        <v>1181988</v>
      </c>
      <c r="F492" s="76"/>
      <c r="G492" s="77">
        <v>1181988</v>
      </c>
      <c r="H492" s="78"/>
      <c r="I492" s="78"/>
      <c r="J492" s="78"/>
      <c r="K492" s="79"/>
      <c r="L492" s="79"/>
      <c r="M492" s="79"/>
      <c r="N492" s="80"/>
    </row>
    <row r="493" spans="1:15" s="38" customFormat="1" x14ac:dyDescent="0.2">
      <c r="A493" s="86" t="s">
        <v>1618</v>
      </c>
      <c r="B493" s="87" t="s">
        <v>6</v>
      </c>
      <c r="C493" s="19" t="s">
        <v>1619</v>
      </c>
      <c r="D493" s="20" t="s">
        <v>1620</v>
      </c>
      <c r="E493" s="58">
        <f t="shared" si="7"/>
        <v>15839456</v>
      </c>
      <c r="F493" s="76"/>
      <c r="G493" s="77">
        <v>15839456</v>
      </c>
      <c r="H493" s="78"/>
      <c r="I493" s="78"/>
      <c r="J493" s="78"/>
      <c r="K493" s="79"/>
      <c r="L493" s="79"/>
      <c r="M493" s="79"/>
      <c r="N493" s="80"/>
    </row>
    <row r="494" spans="1:15" s="38" customFormat="1" x14ac:dyDescent="0.2">
      <c r="A494" s="86" t="s">
        <v>1621</v>
      </c>
      <c r="B494" s="18" t="s">
        <v>6</v>
      </c>
      <c r="C494" s="19" t="s">
        <v>1622</v>
      </c>
      <c r="D494" s="20" t="s">
        <v>1623</v>
      </c>
      <c r="E494" s="58">
        <f t="shared" si="7"/>
        <v>4656750</v>
      </c>
      <c r="F494" s="76"/>
      <c r="G494" s="77">
        <v>4656750</v>
      </c>
      <c r="H494" s="78"/>
      <c r="I494" s="78"/>
      <c r="J494" s="78"/>
      <c r="K494" s="79"/>
      <c r="L494" s="79"/>
      <c r="M494" s="79"/>
      <c r="N494" s="80"/>
    </row>
    <row r="495" spans="1:15" s="38" customFormat="1" x14ac:dyDescent="0.2">
      <c r="A495" s="86" t="s">
        <v>1624</v>
      </c>
      <c r="B495" s="18" t="s">
        <v>288</v>
      </c>
      <c r="C495" s="19" t="s">
        <v>1625</v>
      </c>
      <c r="D495" s="20" t="s">
        <v>1626</v>
      </c>
      <c r="E495" s="58">
        <f t="shared" si="7"/>
        <v>2907460</v>
      </c>
      <c r="F495" s="76"/>
      <c r="G495" s="77">
        <v>2907460</v>
      </c>
      <c r="H495" s="78"/>
      <c r="I495" s="78"/>
      <c r="J495" s="78"/>
      <c r="K495" s="79"/>
      <c r="L495" s="79"/>
      <c r="M495" s="79"/>
      <c r="N495" s="80"/>
    </row>
    <row r="496" spans="1:15" s="38" customFormat="1" x14ac:dyDescent="0.2">
      <c r="A496" s="86" t="s">
        <v>1627</v>
      </c>
      <c r="B496" s="18" t="s">
        <v>6</v>
      </c>
      <c r="C496" s="19" t="s">
        <v>1628</v>
      </c>
      <c r="D496" s="20" t="s">
        <v>1629</v>
      </c>
      <c r="E496" s="58">
        <f t="shared" si="7"/>
        <v>3032588</v>
      </c>
      <c r="F496" s="76"/>
      <c r="G496" s="77">
        <v>3032588</v>
      </c>
      <c r="H496" s="78"/>
      <c r="I496" s="78"/>
      <c r="J496" s="78"/>
      <c r="K496" s="79"/>
      <c r="L496" s="79"/>
      <c r="M496" s="79"/>
      <c r="N496" s="80"/>
    </row>
    <row r="497" spans="1:15" s="38" customFormat="1" x14ac:dyDescent="0.2">
      <c r="A497" s="86" t="s">
        <v>1630</v>
      </c>
      <c r="B497" s="18" t="s">
        <v>6</v>
      </c>
      <c r="C497" s="19" t="s">
        <v>1631</v>
      </c>
      <c r="D497" s="20" t="s">
        <v>1632</v>
      </c>
      <c r="E497" s="58">
        <f t="shared" si="7"/>
        <v>1671029</v>
      </c>
      <c r="F497" s="76"/>
      <c r="G497" s="77">
        <v>1671029</v>
      </c>
      <c r="H497" s="78"/>
      <c r="I497" s="78"/>
      <c r="J497" s="78"/>
      <c r="K497" s="79"/>
      <c r="L497" s="79"/>
      <c r="M497" s="79"/>
      <c r="N497" s="80"/>
    </row>
    <row r="498" spans="1:15" s="38" customFormat="1" x14ac:dyDescent="0.2">
      <c r="A498" s="86" t="s">
        <v>1633</v>
      </c>
      <c r="B498" s="18" t="s">
        <v>943</v>
      </c>
      <c r="C498" s="19" t="s">
        <v>1634</v>
      </c>
      <c r="D498" s="20" t="s">
        <v>1635</v>
      </c>
      <c r="E498" s="88">
        <f t="shared" si="7"/>
        <v>4083468</v>
      </c>
      <c r="F498" s="76"/>
      <c r="G498" s="77">
        <v>4083468</v>
      </c>
      <c r="H498" s="78"/>
      <c r="I498" s="78"/>
      <c r="J498" s="78"/>
      <c r="K498" s="79"/>
      <c r="L498" s="79"/>
      <c r="M498" s="79"/>
      <c r="N498" s="80"/>
    </row>
    <row r="499" spans="1:15" s="38" customFormat="1" x14ac:dyDescent="0.2">
      <c r="A499" s="86" t="s">
        <v>1636</v>
      </c>
      <c r="B499" s="18" t="s">
        <v>6</v>
      </c>
      <c r="C499" s="19" t="s">
        <v>1637</v>
      </c>
      <c r="D499" s="20" t="s">
        <v>1638</v>
      </c>
      <c r="E499" s="88">
        <f t="shared" si="7"/>
        <v>422644</v>
      </c>
      <c r="F499" s="76"/>
      <c r="G499" s="77">
        <v>422644</v>
      </c>
      <c r="H499" s="78"/>
      <c r="I499" s="78"/>
      <c r="J499" s="78"/>
      <c r="K499" s="79"/>
      <c r="L499" s="79"/>
      <c r="M499" s="79"/>
      <c r="N499" s="80"/>
      <c r="O499" s="2"/>
    </row>
    <row r="500" spans="1:15" s="38" customFormat="1" x14ac:dyDescent="0.2">
      <c r="A500" s="86" t="s">
        <v>1639</v>
      </c>
      <c r="B500" s="18" t="s">
        <v>1024</v>
      </c>
      <c r="C500" s="19" t="s">
        <v>1640</v>
      </c>
      <c r="D500" s="20" t="s">
        <v>1641</v>
      </c>
      <c r="E500" s="58">
        <f t="shared" si="7"/>
        <v>856386</v>
      </c>
      <c r="F500" s="76"/>
      <c r="G500" s="77">
        <v>856386</v>
      </c>
      <c r="H500" s="78"/>
      <c r="I500" s="78"/>
      <c r="J500" s="78"/>
      <c r="K500" s="79"/>
      <c r="L500" s="79"/>
      <c r="M500" s="79"/>
      <c r="N500" s="80"/>
      <c r="O500" s="2"/>
    </row>
    <row r="501" spans="1:15" x14ac:dyDescent="0.2">
      <c r="A501" s="86" t="s">
        <v>1642</v>
      </c>
      <c r="B501" s="18" t="s">
        <v>6</v>
      </c>
      <c r="C501" s="19" t="s">
        <v>1643</v>
      </c>
      <c r="D501" s="20" t="s">
        <v>1644</v>
      </c>
      <c r="E501" s="58">
        <f t="shared" si="7"/>
        <v>736899</v>
      </c>
      <c r="F501" s="76"/>
      <c r="G501" s="77">
        <v>736899</v>
      </c>
      <c r="H501" s="78"/>
      <c r="I501" s="78"/>
      <c r="J501" s="78"/>
      <c r="K501" s="79"/>
      <c r="L501" s="79"/>
      <c r="M501" s="79"/>
      <c r="N501" s="80"/>
    </row>
    <row r="502" spans="1:15" x14ac:dyDescent="0.2">
      <c r="A502" s="86" t="s">
        <v>1645</v>
      </c>
      <c r="B502" s="18" t="s">
        <v>1100</v>
      </c>
      <c r="C502" s="19" t="s">
        <v>1646</v>
      </c>
      <c r="D502" s="20" t="s">
        <v>1647</v>
      </c>
      <c r="E502" s="58">
        <f t="shared" si="7"/>
        <v>2234558</v>
      </c>
      <c r="F502" s="76"/>
      <c r="G502" s="77">
        <v>2234558</v>
      </c>
      <c r="H502" s="78"/>
      <c r="I502" s="78"/>
      <c r="J502" s="78"/>
      <c r="K502" s="79"/>
      <c r="L502" s="79"/>
      <c r="M502" s="79"/>
      <c r="N502" s="80"/>
    </row>
    <row r="503" spans="1:15" x14ac:dyDescent="0.2">
      <c r="A503" s="86" t="s">
        <v>1648</v>
      </c>
      <c r="B503" s="87" t="s">
        <v>6</v>
      </c>
      <c r="C503" s="19" t="s">
        <v>1649</v>
      </c>
      <c r="D503" s="20" t="s">
        <v>1650</v>
      </c>
      <c r="E503" s="58">
        <f t="shared" si="7"/>
        <v>1049675</v>
      </c>
      <c r="F503" s="76"/>
      <c r="G503" s="77">
        <v>1049675</v>
      </c>
      <c r="H503" s="78"/>
      <c r="I503" s="78"/>
      <c r="J503" s="78"/>
      <c r="K503" s="79"/>
      <c r="L503" s="79"/>
      <c r="M503" s="79"/>
      <c r="N503" s="80"/>
    </row>
    <row r="504" spans="1:15" x14ac:dyDescent="0.2">
      <c r="A504" s="86" t="s">
        <v>1651</v>
      </c>
      <c r="B504" s="87" t="s">
        <v>917</v>
      </c>
      <c r="C504" s="19" t="s">
        <v>1652</v>
      </c>
      <c r="D504" s="20" t="s">
        <v>1653</v>
      </c>
      <c r="E504" s="58">
        <f t="shared" si="7"/>
        <v>1245136</v>
      </c>
      <c r="F504" s="76"/>
      <c r="G504" s="77">
        <v>1245136</v>
      </c>
      <c r="H504" s="78"/>
      <c r="I504" s="78"/>
      <c r="J504" s="78"/>
      <c r="K504" s="79"/>
      <c r="L504" s="79"/>
      <c r="M504" s="79"/>
      <c r="N504" s="80"/>
      <c r="O504" s="38"/>
    </row>
    <row r="505" spans="1:15" s="38" customFormat="1" x14ac:dyDescent="0.2">
      <c r="A505" s="86" t="s">
        <v>1654</v>
      </c>
      <c r="B505" s="18" t="s">
        <v>378</v>
      </c>
      <c r="C505" s="19" t="s">
        <v>1655</v>
      </c>
      <c r="D505" s="20" t="s">
        <v>1656</v>
      </c>
      <c r="E505" s="58">
        <f t="shared" si="7"/>
        <v>4152662</v>
      </c>
      <c r="F505" s="76"/>
      <c r="G505" s="77">
        <v>4152662</v>
      </c>
      <c r="H505" s="78"/>
      <c r="I505" s="78"/>
      <c r="J505" s="78"/>
      <c r="K505" s="79"/>
      <c r="L505" s="79"/>
      <c r="M505" s="79"/>
      <c r="N505" s="80"/>
    </row>
    <row r="506" spans="1:15" s="38" customFormat="1" x14ac:dyDescent="0.2">
      <c r="A506" s="86" t="s">
        <v>1657</v>
      </c>
      <c r="B506" s="87" t="s">
        <v>6</v>
      </c>
      <c r="C506" s="19" t="s">
        <v>1658</v>
      </c>
      <c r="D506" s="20" t="s">
        <v>1659</v>
      </c>
      <c r="E506" s="58">
        <f t="shared" si="7"/>
        <v>13312959</v>
      </c>
      <c r="F506" s="76"/>
      <c r="G506" s="77">
        <v>13312959</v>
      </c>
      <c r="H506" s="78"/>
      <c r="I506" s="78"/>
      <c r="J506" s="78"/>
      <c r="K506" s="79"/>
      <c r="L506" s="79"/>
      <c r="M506" s="79"/>
      <c r="N506" s="80"/>
      <c r="O506" s="2"/>
    </row>
    <row r="507" spans="1:15" x14ac:dyDescent="0.2">
      <c r="A507" s="86" t="s">
        <v>1660</v>
      </c>
      <c r="B507" s="87" t="s">
        <v>6</v>
      </c>
      <c r="C507" s="19" t="s">
        <v>1661</v>
      </c>
      <c r="D507" s="20" t="s">
        <v>1662</v>
      </c>
      <c r="E507" s="58">
        <f t="shared" si="7"/>
        <v>7882520</v>
      </c>
      <c r="F507" s="76"/>
      <c r="G507" s="77">
        <v>7882520</v>
      </c>
      <c r="H507" s="78"/>
      <c r="I507" s="78"/>
      <c r="J507" s="78"/>
      <c r="K507" s="79"/>
      <c r="L507" s="79"/>
      <c r="M507" s="79"/>
      <c r="N507" s="80"/>
    </row>
    <row r="508" spans="1:15" x14ac:dyDescent="0.2">
      <c r="A508" s="86" t="s">
        <v>1663</v>
      </c>
      <c r="B508" s="87" t="s">
        <v>6</v>
      </c>
      <c r="C508" s="19" t="s">
        <v>1664</v>
      </c>
      <c r="D508" s="20" t="s">
        <v>1665</v>
      </c>
      <c r="E508" s="58">
        <f t="shared" si="7"/>
        <v>979232</v>
      </c>
      <c r="F508" s="76"/>
      <c r="G508" s="77">
        <v>979232</v>
      </c>
      <c r="H508" s="78"/>
      <c r="I508" s="78"/>
      <c r="J508" s="78"/>
      <c r="K508" s="79"/>
      <c r="L508" s="79"/>
      <c r="M508" s="79"/>
      <c r="N508" s="80"/>
    </row>
    <row r="509" spans="1:15" x14ac:dyDescent="0.2">
      <c r="A509" s="86" t="s">
        <v>1666</v>
      </c>
      <c r="B509" s="87" t="s">
        <v>1073</v>
      </c>
      <c r="C509" s="19" t="s">
        <v>1667</v>
      </c>
      <c r="D509" s="20" t="s">
        <v>1668</v>
      </c>
      <c r="E509" s="58">
        <f t="shared" si="7"/>
        <v>957539</v>
      </c>
      <c r="F509" s="76"/>
      <c r="G509" s="77">
        <v>957539</v>
      </c>
      <c r="H509" s="78"/>
      <c r="I509" s="78"/>
      <c r="J509" s="78"/>
      <c r="K509" s="79"/>
      <c r="L509" s="79"/>
      <c r="M509" s="79"/>
      <c r="N509" s="80"/>
    </row>
    <row r="510" spans="1:15" ht="12" thickBot="1" x14ac:dyDescent="0.25">
      <c r="A510" s="89" t="s">
        <v>1669</v>
      </c>
      <c r="B510" s="90" t="s">
        <v>103</v>
      </c>
      <c r="C510" s="30" t="s">
        <v>1670</v>
      </c>
      <c r="D510" s="31" t="s">
        <v>1671</v>
      </c>
      <c r="E510" s="64">
        <f t="shared" si="7"/>
        <v>227547</v>
      </c>
      <c r="F510" s="65"/>
      <c r="G510" s="66">
        <v>227547</v>
      </c>
      <c r="H510" s="67"/>
      <c r="I510" s="67"/>
      <c r="J510" s="67"/>
      <c r="K510" s="68"/>
      <c r="L510" s="68"/>
      <c r="M510" s="68"/>
      <c r="N510" s="69"/>
    </row>
    <row r="511" spans="1:15" ht="12" thickBot="1" x14ac:dyDescent="0.25">
      <c r="A511" s="32"/>
      <c r="B511" s="33"/>
      <c r="C511" s="25"/>
      <c r="D511" s="26"/>
      <c r="E511" s="27"/>
      <c r="F511" s="27"/>
      <c r="G511" s="33"/>
      <c r="H511" s="33"/>
      <c r="I511" s="33"/>
      <c r="J511" s="33"/>
      <c r="K511" s="33"/>
      <c r="L511" s="33"/>
      <c r="M511" s="33"/>
      <c r="N511" s="33"/>
    </row>
    <row r="512" spans="1:15" ht="12" thickBot="1" x14ac:dyDescent="0.25">
      <c r="A512" s="34"/>
      <c r="B512" s="16"/>
      <c r="C512" s="35" t="s">
        <v>252</v>
      </c>
      <c r="D512" s="36">
        <f>SUBTOTAL(3,D5:D510)</f>
        <v>503</v>
      </c>
      <c r="E512" s="37">
        <f t="shared" ref="E512:N512" si="8">SUBTOTAL(9,E5:E510)</f>
        <v>5834684622</v>
      </c>
      <c r="F512" s="37">
        <f t="shared" si="8"/>
        <v>5576476142</v>
      </c>
      <c r="G512" s="37">
        <f t="shared" si="8"/>
        <v>241504147</v>
      </c>
      <c r="H512" s="37">
        <f t="shared" si="8"/>
        <v>479520</v>
      </c>
      <c r="I512" s="37">
        <f t="shared" si="8"/>
        <v>8331750</v>
      </c>
      <c r="J512" s="37">
        <f t="shared" si="8"/>
        <v>3970000</v>
      </c>
      <c r="K512" s="37">
        <f t="shared" si="8"/>
        <v>1041155</v>
      </c>
      <c r="L512" s="37">
        <f t="shared" si="8"/>
        <v>364926</v>
      </c>
      <c r="M512" s="37">
        <f t="shared" si="8"/>
        <v>1378535</v>
      </c>
      <c r="N512" s="37">
        <f t="shared" si="8"/>
        <v>1138447</v>
      </c>
      <c r="O512" s="38"/>
    </row>
  </sheetData>
  <autoFilter ref="A4:N510"/>
  <pageMargins left="0.27559055118110237" right="0.23622047244094491" top="0.39370078740157483" bottom="0.35433070866141736" header="0.19685039370078741" footer="0.19685039370078741"/>
  <pageSetup paperSize="9" scale="69" fitToHeight="13" orientation="landscape" r:id="rId1"/>
  <headerFooter alignWithMargins="0">
    <oddHeader>&amp;RPříloha 3.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Organizace_příloha3_25</vt:lpstr>
      <vt:lpstr>List1</vt:lpstr>
      <vt:lpstr>Organizace_příloha3_25!Názvy_tisku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Čížek Zdeněk</dc:creator>
  <cp:lastModifiedBy>Faitová Pavlína</cp:lastModifiedBy>
  <dcterms:created xsi:type="dcterms:W3CDTF">2025-06-05T08:21:09Z</dcterms:created>
  <dcterms:modified xsi:type="dcterms:W3CDTF">2025-07-08T14:51:24Z</dcterms:modified>
</cp:coreProperties>
</file>