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dd_EK\faitova\Rozpočet 2023\P - RPK_ZPK_Usnesení\6_ZPK_18.12.2023\"/>
    </mc:Choice>
  </mc:AlternateContent>
  <bookViews>
    <workbookView xWindow="0" yWindow="0" windowWidth="55710" windowHeight="8820"/>
  </bookViews>
  <sheets>
    <sheet name="Organizace_Příl2_23_kraj" sheetId="2" r:id="rId1"/>
    <sheet name="List1" sheetId="1" r:id="rId2"/>
  </sheets>
  <definedNames>
    <definedName name="_xlnm._FilterDatabase" localSheetId="0" hidden="1">Organizace_Příl2_23_kraj!$A$4:$I$82</definedName>
    <definedName name="_xlnm.Print_Titles" localSheetId="0">Organizace_Příl2_23_kraj!$4:$4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4" i="2" l="1"/>
  <c r="H84" i="2"/>
  <c r="G84" i="2"/>
  <c r="F84" i="2"/>
  <c r="E84" i="2"/>
  <c r="D84" i="2"/>
</calcChain>
</file>

<file path=xl/sharedStrings.xml><?xml version="1.0" encoding="utf-8"?>
<sst xmlns="http://schemas.openxmlformats.org/spreadsheetml/2006/main" count="322" uniqueCount="263">
  <si>
    <t>Rozepsané prostředky KÚ Plzeňského kraje k 31. 12. 2023 - organizace zřizované Plzeňským krajem</t>
  </si>
  <si>
    <t>Č_organizace</t>
  </si>
  <si>
    <t>Obec</t>
  </si>
  <si>
    <t>Název organizace</t>
  </si>
  <si>
    <t>IČO organizace</t>
  </si>
  <si>
    <t>Pracovníků</t>
  </si>
  <si>
    <t>Platy</t>
  </si>
  <si>
    <t>OON</t>
  </si>
  <si>
    <t>Oniv</t>
  </si>
  <si>
    <t>NIV - přímé náklady 
33 353</t>
  </si>
  <si>
    <t>Organizace zřízené krajem</t>
  </si>
  <si>
    <t>1</t>
  </si>
  <si>
    <t>Plzeň</t>
  </si>
  <si>
    <t>Dětský domov DOMINO, Plzeň</t>
  </si>
  <si>
    <t>49778170</t>
  </si>
  <si>
    <t>2</t>
  </si>
  <si>
    <t>Masarykovo gymnázium, Plzeň, Petákova 2</t>
  </si>
  <si>
    <t>49778099</t>
  </si>
  <si>
    <t>3</t>
  </si>
  <si>
    <t>Gymnázium, Plzeň, Mikulášské nám. 23</t>
  </si>
  <si>
    <t>49778145</t>
  </si>
  <si>
    <t>4</t>
  </si>
  <si>
    <t>Gymnázium Luďka Pika, Plzeň, Opavská 21</t>
  </si>
  <si>
    <t>49778102</t>
  </si>
  <si>
    <t>5</t>
  </si>
  <si>
    <t>Sportovní gymnázium Plzeň</t>
  </si>
  <si>
    <t>49778137</t>
  </si>
  <si>
    <t>6</t>
  </si>
  <si>
    <t>Integrovaná střední škola živnostenská, Plzeň, Škroupova 13</t>
  </si>
  <si>
    <t>00523925</t>
  </si>
  <si>
    <t>7</t>
  </si>
  <si>
    <t>Krajské centrum vzdělávání a Jazyková škola s právem státní jazykové zkoušky, Plzeň, sady 5. května 42</t>
  </si>
  <si>
    <t>49774191</t>
  </si>
  <si>
    <t>8</t>
  </si>
  <si>
    <t>Konzervatoř, Plzeň, Kopeckého sady 10</t>
  </si>
  <si>
    <t>49778111</t>
  </si>
  <si>
    <t>9</t>
  </si>
  <si>
    <t>Obchodní akademie, Plzeň, nám. T. G. Masaryka 13</t>
  </si>
  <si>
    <t>49778161</t>
  </si>
  <si>
    <t>10</t>
  </si>
  <si>
    <t>Odborná škola výroby a služeb, Plzeň, Vejprnická 56</t>
  </si>
  <si>
    <t>49774859</t>
  </si>
  <si>
    <t>11</t>
  </si>
  <si>
    <t>Základní škola speciální, Plzeň, Skupova 15</t>
  </si>
  <si>
    <t>49777645</t>
  </si>
  <si>
    <t>12</t>
  </si>
  <si>
    <t>Pedagogicko-psychologická poradna, Plzeň, Částkova 78</t>
  </si>
  <si>
    <t>49777564</t>
  </si>
  <si>
    <t>13</t>
  </si>
  <si>
    <t>Středisko služeb školám, Plzeň, Částkova 78</t>
  </si>
  <si>
    <t>49777700</t>
  </si>
  <si>
    <t>15</t>
  </si>
  <si>
    <t>Hotelová škola, Plzeň, U Borského parku 3</t>
  </si>
  <si>
    <t>00518557</t>
  </si>
  <si>
    <t>16</t>
  </si>
  <si>
    <t>Střední průmyslová škola dopravní, Plzeň, Karlovarská 99</t>
  </si>
  <si>
    <t>69457930</t>
  </si>
  <si>
    <t>17</t>
  </si>
  <si>
    <t>Střední škola informatiky a finančních služeb, Plzeň, Klatovská 200 G</t>
  </si>
  <si>
    <t>00574406</t>
  </si>
  <si>
    <t>18</t>
  </si>
  <si>
    <t>Střední odborné učiliště elektrotechnické, Plzeň, Vejprnická 56</t>
  </si>
  <si>
    <t>69456330</t>
  </si>
  <si>
    <t>20</t>
  </si>
  <si>
    <t>Střední odborná škola obchodu, užitého umění a designu, Plzeň, Nerudova 33</t>
  </si>
  <si>
    <t>00520152</t>
  </si>
  <si>
    <t>21</t>
  </si>
  <si>
    <t>Střední odborné učiliště stavební, Plzeň, Borská 55</t>
  </si>
  <si>
    <t>00497061</t>
  </si>
  <si>
    <t>23</t>
  </si>
  <si>
    <t>Základní škola a Mateřská škola pro sluchově postižené, Plzeň, Mohylová 90</t>
  </si>
  <si>
    <t>49778153</t>
  </si>
  <si>
    <t>24</t>
  </si>
  <si>
    <t>Základní škola a Mateřská škola pro zrakově postižené a vady řeči, Plzeň, Lazaretní 25</t>
  </si>
  <si>
    <t>49778200</t>
  </si>
  <si>
    <t>25</t>
  </si>
  <si>
    <t>Střední průmyslová škola strojnická a Střední odborná škola profesora Švejcara, Plzeň, Klatovská 109</t>
  </si>
  <si>
    <t>69457425</t>
  </si>
  <si>
    <t>26</t>
  </si>
  <si>
    <t>Vyšší odborná škola a Střední průmyslová škola elektrotechnická, Plzeň, Koterovská 85</t>
  </si>
  <si>
    <t>49774301</t>
  </si>
  <si>
    <t>27</t>
  </si>
  <si>
    <t>Střední průmyslová škola stavební, Plzeň, Chodské nám. 2</t>
  </si>
  <si>
    <t>49778064</t>
  </si>
  <si>
    <t>30</t>
  </si>
  <si>
    <t>Střední zdravotnická škola a Vyšší odborná škola zdravotnická, Plzeň, Karlovarská 99</t>
  </si>
  <si>
    <t>00669695</t>
  </si>
  <si>
    <t>31</t>
  </si>
  <si>
    <t>Základní škola a Mateřská škola při Fakultní nemocnici, Plzeň, alej Svobody 80</t>
  </si>
  <si>
    <t>49777629</t>
  </si>
  <si>
    <t>32</t>
  </si>
  <si>
    <t>Základní umělecká škola, Plzeň, Chválenická 17</t>
  </si>
  <si>
    <t>45333165</t>
  </si>
  <si>
    <t>34</t>
  </si>
  <si>
    <t>Základní umělecká škola Bedřicha Smetany, Plzeň, Revoluční 100</t>
  </si>
  <si>
    <t>45330221</t>
  </si>
  <si>
    <t>35</t>
  </si>
  <si>
    <t>Základní umělecká škola, Plzeň, Sokolovská 54</t>
  </si>
  <si>
    <t>45335842</t>
  </si>
  <si>
    <t>36</t>
  </si>
  <si>
    <t>Základní umělecká škola, Plzeň, Terezie Brzkové 33</t>
  </si>
  <si>
    <t>45335851</t>
  </si>
  <si>
    <t>37</t>
  </si>
  <si>
    <t>Základní škola, Plzeň, Heyrovského 23</t>
  </si>
  <si>
    <t>49777718</t>
  </si>
  <si>
    <t>39</t>
  </si>
  <si>
    <t>Základní škola, Plzeň, Podmostní 1</t>
  </si>
  <si>
    <t>49777726</t>
  </si>
  <si>
    <t>42</t>
  </si>
  <si>
    <t>Domažlice</t>
  </si>
  <si>
    <t>Střední odborné učiliště, Domažlice, Prokopa Velikého 640</t>
  </si>
  <si>
    <t>18230083</t>
  </si>
  <si>
    <t>43</t>
  </si>
  <si>
    <t>Gymnázium J.Š.Baara, Domažlice, Pivovarská 323</t>
  </si>
  <si>
    <t>48342912</t>
  </si>
  <si>
    <t>45</t>
  </si>
  <si>
    <t>Vyšší odborná škola, Obchodní akademie a Střední zdravotnická škola, Domažlice, Erbenova 184</t>
  </si>
  <si>
    <t>48342939</t>
  </si>
  <si>
    <t>46</t>
  </si>
  <si>
    <t>Horšovský Týn</t>
  </si>
  <si>
    <t>Dětský domov, Horšovský Týn</t>
  </si>
  <si>
    <t>48342947</t>
  </si>
  <si>
    <t>47</t>
  </si>
  <si>
    <t>Staňkov</t>
  </si>
  <si>
    <t>Dětský domov, Staňkov</t>
  </si>
  <si>
    <t>48342971</t>
  </si>
  <si>
    <t>49</t>
  </si>
  <si>
    <t>Základní škola a Odborná škola, Horšovský Týn, Nádražní 89</t>
  </si>
  <si>
    <t>70842779</t>
  </si>
  <si>
    <t>56</t>
  </si>
  <si>
    <t>Středisko volného času RADOVÁNEK</t>
  </si>
  <si>
    <t>69977836</t>
  </si>
  <si>
    <t>59</t>
  </si>
  <si>
    <t>Plasy</t>
  </si>
  <si>
    <t>Gymnázium a Střední odborná škola, Plasy</t>
  </si>
  <si>
    <t>70838534</t>
  </si>
  <si>
    <t>60</t>
  </si>
  <si>
    <t>Odborná škola, Základní škola a Mateřská škola, Plzeň, Macháčkova 45</t>
  </si>
  <si>
    <t>70839352</t>
  </si>
  <si>
    <t>61</t>
  </si>
  <si>
    <t>Rokycany</t>
  </si>
  <si>
    <t>Střední škola, Rokycany, Jeřabinová 96/III</t>
  </si>
  <si>
    <t>18242171</t>
  </si>
  <si>
    <t>62</t>
  </si>
  <si>
    <t>Dům dětí a mládeže, Rokycany, Čechova 1155</t>
  </si>
  <si>
    <t>47694921</t>
  </si>
  <si>
    <t>63</t>
  </si>
  <si>
    <t>Základní umělecká škola, Rokycany, Jiráskova 181</t>
  </si>
  <si>
    <t>48380156</t>
  </si>
  <si>
    <t>64</t>
  </si>
  <si>
    <t>Základní škola, Rokycany, Čechova 40</t>
  </si>
  <si>
    <t>48380261</t>
  </si>
  <si>
    <t>65</t>
  </si>
  <si>
    <t>Gymnázium a Střední odborná škola, Rokycany, Mládežníků 1115</t>
  </si>
  <si>
    <t>48380296</t>
  </si>
  <si>
    <t>68</t>
  </si>
  <si>
    <t>Tachov</t>
  </si>
  <si>
    <t>Dům dětí a mládeže, Tachov, Školní 1638</t>
  </si>
  <si>
    <t>00377813</t>
  </si>
  <si>
    <t>69</t>
  </si>
  <si>
    <t>Střední průmyslová škola, Tachov, Světce 1</t>
  </si>
  <si>
    <t>00520110</t>
  </si>
  <si>
    <t>70</t>
  </si>
  <si>
    <t>Planá</t>
  </si>
  <si>
    <t>Střední škola živnostenská a Základní škola, Planá</t>
  </si>
  <si>
    <t>48326437</t>
  </si>
  <si>
    <t>72</t>
  </si>
  <si>
    <t>Základní umělecká škola, Tachov, Rokycanova 1</t>
  </si>
  <si>
    <t>68780699</t>
  </si>
  <si>
    <t>73</t>
  </si>
  <si>
    <t>Základní umělecká škola, Planá, Dukelských hrdinů 85</t>
  </si>
  <si>
    <t>68780702</t>
  </si>
  <si>
    <t>74</t>
  </si>
  <si>
    <t>Stříbro</t>
  </si>
  <si>
    <t>Střední odborná škola, Stříbro, Benešova 508</t>
  </si>
  <si>
    <t>68783728</t>
  </si>
  <si>
    <t>76</t>
  </si>
  <si>
    <t>Základní škola, Stříbro, Revoluční 1431</t>
  </si>
  <si>
    <t>70842515</t>
  </si>
  <si>
    <t>77</t>
  </si>
  <si>
    <t>Základní škola a Mateřská škola, Tachov, Petra Jilemnického 1995</t>
  </si>
  <si>
    <t>70842523</t>
  </si>
  <si>
    <t>78</t>
  </si>
  <si>
    <t>Dětský domov Čtyřlístek, Planá</t>
  </si>
  <si>
    <t>70842540</t>
  </si>
  <si>
    <t>79</t>
  </si>
  <si>
    <t>Dětský domov, Tachov</t>
  </si>
  <si>
    <t>70842558</t>
  </si>
  <si>
    <t>80</t>
  </si>
  <si>
    <t>Gymnázium, Tachov, Pionýrská 1370</t>
  </si>
  <si>
    <t>70842566</t>
  </si>
  <si>
    <t>81</t>
  </si>
  <si>
    <t>Gymnázium, Stříbro, Soběslavova 1426</t>
  </si>
  <si>
    <t>70842582</t>
  </si>
  <si>
    <t>89</t>
  </si>
  <si>
    <t>Klatovy</t>
  </si>
  <si>
    <t>Střední průmyslová škola, Klatovy, nábřeží Kpt. Nálepky 362</t>
  </si>
  <si>
    <t>61750883</t>
  </si>
  <si>
    <t>90</t>
  </si>
  <si>
    <t>Gymnázium Jaroslava Vrchlického, Klatovy, Národních mučedníků 347</t>
  </si>
  <si>
    <t>61750972</t>
  </si>
  <si>
    <t>91</t>
  </si>
  <si>
    <t>Kašperské Hory</t>
  </si>
  <si>
    <t>Dětský domov, Kašperské Hory</t>
  </si>
  <si>
    <t>61751065</t>
  </si>
  <si>
    <t>92</t>
  </si>
  <si>
    <t>Horažďovice</t>
  </si>
  <si>
    <t>Dům dětí a mládeže Horažďovice</t>
  </si>
  <si>
    <t>61781371</t>
  </si>
  <si>
    <t>93</t>
  </si>
  <si>
    <t>Sušice</t>
  </si>
  <si>
    <t>Gymnázium, Sušice, Fr. Procházky 324</t>
  </si>
  <si>
    <t>61781444</t>
  </si>
  <si>
    <t>94</t>
  </si>
  <si>
    <t>Vyšší odborná škola, Obchodní akademie, Střední zdravotnická škola a Jazyková škola s právem státní jazykové zkoušky, Klatovy, Plánická 196</t>
  </si>
  <si>
    <t>61781771</t>
  </si>
  <si>
    <t>95</t>
  </si>
  <si>
    <t>Střední škola zemědělská a potravinářská, Klatovy, Národních mučedníků 141</t>
  </si>
  <si>
    <t>61781797</t>
  </si>
  <si>
    <t>97</t>
  </si>
  <si>
    <t>Dům dětí a mládeže, Klatovy, ul. 5. května 109</t>
  </si>
  <si>
    <t>69459096</t>
  </si>
  <si>
    <t>98</t>
  </si>
  <si>
    <t>Nýrsko</t>
  </si>
  <si>
    <t>Dům dětí a mládeže, Nýrsko, prap. Veitla 23</t>
  </si>
  <si>
    <t>69459100</t>
  </si>
  <si>
    <t>100</t>
  </si>
  <si>
    <t>Základní umělecká škola Josefa Kličky, Klatovy, Plánická 208</t>
  </si>
  <si>
    <t>70838542</t>
  </si>
  <si>
    <t>104</t>
  </si>
  <si>
    <t>Základní škola, Klatovy, Hálkova 133</t>
  </si>
  <si>
    <t>70839042</t>
  </si>
  <si>
    <t>111</t>
  </si>
  <si>
    <t>Nepomuk</t>
  </si>
  <si>
    <t>Dětský domov, Nepomuk</t>
  </si>
  <si>
    <t>49180924</t>
  </si>
  <si>
    <t>112</t>
  </si>
  <si>
    <t>Blovice</t>
  </si>
  <si>
    <t>Gymnázium, Blovice, Družstevní 650</t>
  </si>
  <si>
    <t>49180932</t>
  </si>
  <si>
    <t>114</t>
  </si>
  <si>
    <t>Střední odborná škola a Střední odborné učiliště, Horšovský Týn, Littrowa 122</t>
  </si>
  <si>
    <t>00376469</t>
  </si>
  <si>
    <t>115</t>
  </si>
  <si>
    <t>Střední škola, Horažďovice, Blatenská 313</t>
  </si>
  <si>
    <t>00077631</t>
  </si>
  <si>
    <t>117</t>
  </si>
  <si>
    <t>Střední odborná škola a Střední odborné učiliště, Sušice, U Kapličky 761</t>
  </si>
  <si>
    <t>00077615</t>
  </si>
  <si>
    <t>118</t>
  </si>
  <si>
    <t>Oselce</t>
  </si>
  <si>
    <t>Střední škola a Základní škola, Oselce</t>
  </si>
  <si>
    <t>00077691</t>
  </si>
  <si>
    <t>119</t>
  </si>
  <si>
    <t>Kralovice</t>
  </si>
  <si>
    <t>Střední škola, Kralovice, nám. Osvobození 32</t>
  </si>
  <si>
    <t>00077704</t>
  </si>
  <si>
    <t>120</t>
  </si>
  <si>
    <t>Bor</t>
  </si>
  <si>
    <t>Střední škola, Bor, Plzeňská 231</t>
  </si>
  <si>
    <t>00077879</t>
  </si>
  <si>
    <t>celkem</t>
  </si>
  <si>
    <t>Účelové prostředky poskytnuté Ministerstvem školství, mládeže a tělovýchovy ČR dle § 161 a § 163 zákona č. 561/2004 Sb. (školský zákon)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</si>
</sst>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8" x14ac:knownFonts="1"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</cellStyleXfs>
  <cellXfs count="59">
    <xf numFmtId="0" fontId="0" fillId="0" borderId="0" xfId="0"/>
    <xf numFmtId="0" fontId="2" fillId="0" borderId="0" xfId="1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5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49" fontId="7" fillId="3" borderId="4" xfId="2" applyNumberFormat="1" applyFont="1" applyFill="1" applyBorder="1" applyAlignment="1">
      <alignment horizontal="center" vertical="center" wrapText="1"/>
    </xf>
    <xf numFmtId="4" fontId="7" fillId="4" borderId="5" xfId="4" applyNumberFormat="1" applyFont="1" applyFill="1" applyBorder="1" applyAlignment="1">
      <alignment horizontal="center" vertical="center" wrapText="1"/>
    </xf>
    <xf numFmtId="3" fontId="7" fillId="4" borderId="6" xfId="4" applyNumberFormat="1" applyFont="1" applyFill="1" applyBorder="1" applyAlignment="1">
      <alignment horizontal="center" vertical="center" wrapText="1"/>
    </xf>
    <xf numFmtId="3" fontId="7" fillId="4" borderId="7" xfId="4" applyNumberFormat="1" applyFont="1" applyFill="1" applyBorder="1" applyAlignment="1">
      <alignment horizontal="center" vertical="center" wrapText="1"/>
    </xf>
    <xf numFmtId="3" fontId="7" fillId="4" borderId="8" xfId="4" applyNumberFormat="1" applyFont="1" applyFill="1" applyBorder="1" applyAlignment="1">
      <alignment horizontal="center" vertical="center" wrapText="1"/>
    </xf>
    <xf numFmtId="49" fontId="7" fillId="3" borderId="9" xfId="2" applyNumberFormat="1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7" fillId="0" borderId="10" xfId="2" applyFont="1" applyFill="1" applyBorder="1" applyAlignment="1">
      <alignment horizontal="left" vertical="center"/>
    </xf>
    <xf numFmtId="0" fontId="4" fillId="0" borderId="11" xfId="2" applyFont="1" applyFill="1" applyBorder="1" applyAlignment="1">
      <alignment horizontal="left" vertical="center"/>
    </xf>
    <xf numFmtId="0" fontId="7" fillId="0" borderId="12" xfId="2" applyFont="1" applyFill="1" applyBorder="1" applyAlignment="1">
      <alignment horizontal="left" vertical="center"/>
    </xf>
    <xf numFmtId="49" fontId="4" fillId="0" borderId="13" xfId="2" applyNumberFormat="1" applyFont="1" applyFill="1" applyBorder="1" applyAlignment="1">
      <alignment horizontal="center" vertical="center"/>
    </xf>
    <xf numFmtId="164" fontId="4" fillId="0" borderId="10" xfId="2" applyNumberFormat="1" applyFont="1" applyFill="1" applyBorder="1" applyAlignment="1">
      <alignment vertical="center"/>
    </xf>
    <xf numFmtId="3" fontId="4" fillId="0" borderId="11" xfId="2" applyNumberFormat="1" applyFont="1" applyFill="1" applyBorder="1" applyAlignment="1">
      <alignment vertical="center"/>
    </xf>
    <xf numFmtId="3" fontId="4" fillId="0" borderId="12" xfId="2" applyNumberFormat="1" applyFont="1" applyFill="1" applyBorder="1" applyAlignment="1">
      <alignment vertical="center"/>
    </xf>
    <xf numFmtId="3" fontId="4" fillId="0" borderId="0" xfId="2" applyNumberFormat="1" applyFont="1" applyAlignment="1">
      <alignment vertical="center"/>
    </xf>
    <xf numFmtId="0" fontId="4" fillId="0" borderId="14" xfId="2" applyFont="1" applyFill="1" applyBorder="1" applyAlignment="1">
      <alignment horizontal="left" vertical="center"/>
    </xf>
    <xf numFmtId="0" fontId="4" fillId="0" borderId="15" xfId="2" applyFont="1" applyFill="1" applyBorder="1" applyAlignment="1">
      <alignment horizontal="left" vertical="center"/>
    </xf>
    <xf numFmtId="0" fontId="4" fillId="0" borderId="16" xfId="2" applyFont="1" applyFill="1" applyBorder="1" applyAlignment="1">
      <alignment horizontal="left" vertical="center"/>
    </xf>
    <xf numFmtId="49" fontId="4" fillId="0" borderId="17" xfId="2" applyNumberFormat="1" applyFont="1" applyFill="1" applyBorder="1" applyAlignment="1">
      <alignment horizontal="center" vertical="center"/>
    </xf>
    <xf numFmtId="164" fontId="4" fillId="0" borderId="14" xfId="2" applyNumberFormat="1" applyFont="1" applyFill="1" applyBorder="1" applyAlignment="1">
      <alignment vertical="center"/>
    </xf>
    <xf numFmtId="3" fontId="4" fillId="0" borderId="15" xfId="2" applyNumberFormat="1" applyFont="1" applyFill="1" applyBorder="1" applyAlignment="1">
      <alignment vertical="center"/>
    </xf>
    <xf numFmtId="3" fontId="4" fillId="0" borderId="16" xfId="2" applyNumberFormat="1" applyFont="1" applyFill="1" applyBorder="1" applyAlignment="1">
      <alignment vertical="center"/>
    </xf>
    <xf numFmtId="0" fontId="4" fillId="0" borderId="18" xfId="2" applyFont="1" applyFill="1" applyBorder="1" applyAlignment="1">
      <alignment horizontal="left" vertical="center"/>
    </xf>
    <xf numFmtId="0" fontId="4" fillId="0" borderId="19" xfId="2" applyFont="1" applyFill="1" applyBorder="1" applyAlignment="1">
      <alignment horizontal="left" vertical="center"/>
    </xf>
    <xf numFmtId="0" fontId="4" fillId="0" borderId="20" xfId="2" applyFont="1" applyFill="1" applyBorder="1" applyAlignment="1">
      <alignment horizontal="left" vertical="center"/>
    </xf>
    <xf numFmtId="49" fontId="4" fillId="0" borderId="21" xfId="2" applyNumberFormat="1" applyFont="1" applyFill="1" applyBorder="1" applyAlignment="1">
      <alignment horizontal="center" vertical="center"/>
    </xf>
    <xf numFmtId="164" fontId="4" fillId="0" borderId="18" xfId="2" applyNumberFormat="1" applyFont="1" applyFill="1" applyBorder="1" applyAlignment="1">
      <alignment vertical="center"/>
    </xf>
    <xf numFmtId="3" fontId="4" fillId="0" borderId="19" xfId="2" applyNumberFormat="1" applyFont="1" applyFill="1" applyBorder="1" applyAlignment="1">
      <alignment vertical="center"/>
    </xf>
    <xf numFmtId="3" fontId="4" fillId="0" borderId="20" xfId="2" applyNumberFormat="1" applyFont="1" applyFill="1" applyBorder="1" applyAlignment="1">
      <alignment vertical="center"/>
    </xf>
    <xf numFmtId="0" fontId="4" fillId="0" borderId="22" xfId="2" applyFont="1" applyFill="1" applyBorder="1" applyAlignment="1">
      <alignment horizontal="left" vertical="center"/>
    </xf>
    <xf numFmtId="0" fontId="4" fillId="0" borderId="23" xfId="2" applyFont="1" applyFill="1" applyBorder="1" applyAlignment="1">
      <alignment horizontal="left" vertical="center"/>
    </xf>
    <xf numFmtId="0" fontId="4" fillId="0" borderId="24" xfId="2" applyFont="1" applyFill="1" applyBorder="1" applyAlignment="1">
      <alignment horizontal="left" vertical="center"/>
    </xf>
    <xf numFmtId="49" fontId="4" fillId="0" borderId="25" xfId="2" applyNumberFormat="1" applyFont="1" applyFill="1" applyBorder="1" applyAlignment="1">
      <alignment horizontal="center" vertical="center"/>
    </xf>
    <xf numFmtId="164" fontId="4" fillId="0" borderId="22" xfId="2" applyNumberFormat="1" applyFont="1" applyFill="1" applyBorder="1" applyAlignment="1">
      <alignment vertical="center"/>
    </xf>
    <xf numFmtId="3" fontId="4" fillId="0" borderId="23" xfId="2" applyNumberFormat="1" applyFont="1" applyFill="1" applyBorder="1" applyAlignment="1">
      <alignment vertical="center"/>
    </xf>
    <xf numFmtId="3" fontId="4" fillId="0" borderId="24" xfId="2" applyNumberFormat="1" applyFont="1" applyFill="1" applyBorder="1" applyAlignment="1">
      <alignment vertical="center"/>
    </xf>
    <xf numFmtId="3" fontId="4" fillId="0" borderId="0" xfId="2" applyNumberFormat="1" applyFont="1" applyBorder="1" applyAlignment="1">
      <alignment horizontal="left" vertical="center"/>
    </xf>
    <xf numFmtId="3" fontId="4" fillId="0" borderId="0" xfId="2" applyNumberFormat="1" applyFont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49" fontId="4" fillId="0" borderId="0" xfId="2" applyNumberFormat="1" applyFont="1" applyFill="1" applyBorder="1" applyAlignment="1">
      <alignment horizontal="center" vertical="center"/>
    </xf>
    <xf numFmtId="0" fontId="4" fillId="0" borderId="0" xfId="2" applyNumberFormat="1" applyFont="1" applyFill="1" applyBorder="1" applyAlignment="1">
      <alignment vertical="center"/>
    </xf>
    <xf numFmtId="3" fontId="4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3" fontId="4" fillId="0" borderId="0" xfId="2" applyNumberFormat="1" applyFont="1" applyAlignment="1">
      <alignment horizontal="left" vertical="center"/>
    </xf>
    <xf numFmtId="3" fontId="4" fillId="0" borderId="26" xfId="2" applyNumberFormat="1" applyFont="1" applyBorder="1" applyAlignment="1">
      <alignment vertical="center"/>
    </xf>
    <xf numFmtId="0" fontId="4" fillId="0" borderId="27" xfId="2" applyNumberFormat="1" applyFont="1" applyBorder="1" applyAlignment="1">
      <alignment vertical="center"/>
    </xf>
    <xf numFmtId="3" fontId="4" fillId="0" borderId="27" xfId="2" applyNumberFormat="1" applyFont="1" applyBorder="1" applyAlignment="1">
      <alignment vertical="center"/>
    </xf>
    <xf numFmtId="4" fontId="4" fillId="0" borderId="0" xfId="2" applyNumberFormat="1" applyFont="1" applyFill="1" applyBorder="1" applyAlignment="1">
      <alignment vertical="center"/>
    </xf>
    <xf numFmtId="0" fontId="4" fillId="0" borderId="0" xfId="2" applyFont="1" applyAlignment="1">
      <alignment horizontal="left" vertical="center"/>
    </xf>
    <xf numFmtId="164" fontId="4" fillId="0" borderId="27" xfId="2" applyNumberFormat="1" applyFont="1" applyBorder="1" applyAlignment="1">
      <alignment vertical="center"/>
    </xf>
  </cellXfs>
  <cellStyles count="5">
    <cellStyle name="Normální" xfId="0" builtinId="0"/>
    <cellStyle name="normální 2" xfId="1"/>
    <cellStyle name="Normální 3" xfId="3"/>
    <cellStyle name="normální_RozpKraj07V1SumICO" xfId="4"/>
    <cellStyle name="normální_SitskolnovaX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84"/>
  <sheetViews>
    <sheetView tabSelected="1" zoomScaleNormal="100" workbookViewId="0">
      <pane xSplit="4" ySplit="4" topLeftCell="E52" activePane="bottomRight" state="frozen"/>
      <selection pane="topRight" activeCell="O1" sqref="O1"/>
      <selection pane="bottomLeft" activeCell="A5" sqref="A5"/>
      <selection pane="bottomRight" activeCell="E84" sqref="E84"/>
    </sheetView>
  </sheetViews>
  <sheetFormatPr defaultRowHeight="11.25" x14ac:dyDescent="0.2"/>
  <cols>
    <col min="1" max="1" width="4.5" style="57" customWidth="1"/>
    <col min="2" max="2" width="16.5" style="2" customWidth="1"/>
    <col min="3" max="3" width="86" style="2" customWidth="1"/>
    <col min="4" max="4" width="9.5" style="3" customWidth="1"/>
    <col min="5" max="5" width="8.875" style="3" customWidth="1"/>
    <col min="6" max="9" width="14" style="3" customWidth="1"/>
    <col min="10" max="10" width="7" style="2" customWidth="1"/>
    <col min="11" max="11" width="8.25" style="2" customWidth="1"/>
    <col min="12" max="24" width="7" style="2" customWidth="1"/>
    <col min="25" max="25" width="9.25" style="2" bestFit="1" customWidth="1"/>
    <col min="26" max="26" width="7" style="2" customWidth="1"/>
    <col min="27" max="27" width="9.25" style="2" bestFit="1" customWidth="1"/>
    <col min="28" max="29" width="7" style="2" customWidth="1"/>
    <col min="30" max="30" width="7.5" style="2" bestFit="1" customWidth="1"/>
    <col min="31" max="37" width="7" style="2" customWidth="1"/>
    <col min="38" max="38" width="9.25" style="2" bestFit="1" customWidth="1"/>
    <col min="39" max="39" width="8.5" style="2" bestFit="1" customWidth="1"/>
    <col min="40" max="40" width="7.5" style="2" customWidth="1"/>
    <col min="41" max="55" width="7" style="2" customWidth="1"/>
    <col min="56" max="56" width="3.875" style="2" customWidth="1"/>
    <col min="57" max="16384" width="9" style="2"/>
  </cols>
  <sheetData>
    <row r="1" spans="1:9" ht="20.25" x14ac:dyDescent="0.2">
      <c r="A1" s="1" t="s">
        <v>262</v>
      </c>
    </row>
    <row r="2" spans="1:9" ht="18" x14ac:dyDescent="0.2">
      <c r="A2" s="4" t="s">
        <v>0</v>
      </c>
    </row>
    <row r="3" spans="1:9" s="3" customFormat="1" ht="6.75" customHeight="1" thickBot="1" x14ac:dyDescent="0.25">
      <c r="A3" s="5"/>
    </row>
    <row r="4" spans="1:9" s="15" customFormat="1" ht="51" customHeight="1" thickBot="1" x14ac:dyDescent="0.25">
      <c r="A4" s="6" t="s">
        <v>1</v>
      </c>
      <c r="B4" s="7" t="s">
        <v>2</v>
      </c>
      <c r="C4" s="8" t="s">
        <v>3</v>
      </c>
      <c r="D4" s="9" t="s">
        <v>4</v>
      </c>
      <c r="E4" s="10" t="s">
        <v>5</v>
      </c>
      <c r="F4" s="11" t="s">
        <v>6</v>
      </c>
      <c r="G4" s="12" t="s">
        <v>7</v>
      </c>
      <c r="H4" s="13" t="s">
        <v>8</v>
      </c>
      <c r="I4" s="14" t="s">
        <v>9</v>
      </c>
    </row>
    <row r="5" spans="1:9" s="23" customFormat="1" x14ac:dyDescent="0.2">
      <c r="A5" s="16" t="s">
        <v>10</v>
      </c>
      <c r="B5" s="17"/>
      <c r="C5" s="18" t="s">
        <v>10</v>
      </c>
      <c r="D5" s="19"/>
      <c r="E5" s="20"/>
      <c r="F5" s="21"/>
      <c r="G5" s="21"/>
      <c r="H5" s="21"/>
      <c r="I5" s="22"/>
    </row>
    <row r="6" spans="1:9" s="23" customFormat="1" x14ac:dyDescent="0.2">
      <c r="A6" s="24" t="s">
        <v>11</v>
      </c>
      <c r="B6" s="25" t="s">
        <v>12</v>
      </c>
      <c r="C6" s="26" t="s">
        <v>13</v>
      </c>
      <c r="D6" s="27" t="s">
        <v>14</v>
      </c>
      <c r="E6" s="28">
        <v>42.511299999999999</v>
      </c>
      <c r="F6" s="29">
        <v>20415453</v>
      </c>
      <c r="G6" s="29">
        <v>100000</v>
      </c>
      <c r="H6" s="29">
        <v>286310</v>
      </c>
      <c r="I6" s="30">
        <v>28144295</v>
      </c>
    </row>
    <row r="7" spans="1:9" s="23" customFormat="1" x14ac:dyDescent="0.2">
      <c r="A7" s="24" t="s">
        <v>15</v>
      </c>
      <c r="B7" s="25" t="s">
        <v>12</v>
      </c>
      <c r="C7" s="26" t="s">
        <v>16</v>
      </c>
      <c r="D7" s="27" t="s">
        <v>17</v>
      </c>
      <c r="E7" s="28">
        <v>72.638099999999994</v>
      </c>
      <c r="F7" s="29">
        <v>44009623</v>
      </c>
      <c r="G7" s="29">
        <v>48000</v>
      </c>
      <c r="H7" s="29">
        <v>679700</v>
      </c>
      <c r="I7" s="30">
        <v>60508992</v>
      </c>
    </row>
    <row r="8" spans="1:9" s="23" customFormat="1" x14ac:dyDescent="0.2">
      <c r="A8" s="24" t="s">
        <v>18</v>
      </c>
      <c r="B8" s="25" t="s">
        <v>12</v>
      </c>
      <c r="C8" s="26" t="s">
        <v>19</v>
      </c>
      <c r="D8" s="27" t="s">
        <v>20</v>
      </c>
      <c r="E8" s="28">
        <v>66.4405</v>
      </c>
      <c r="F8" s="29">
        <v>41616588</v>
      </c>
      <c r="G8" s="29">
        <v>318680</v>
      </c>
      <c r="H8" s="29">
        <v>1028700</v>
      </c>
      <c r="I8" s="30">
        <v>57970420</v>
      </c>
    </row>
    <row r="9" spans="1:9" s="23" customFormat="1" x14ac:dyDescent="0.2">
      <c r="A9" s="31" t="s">
        <v>21</v>
      </c>
      <c r="B9" s="32" t="s">
        <v>12</v>
      </c>
      <c r="C9" s="33" t="s">
        <v>22</v>
      </c>
      <c r="D9" s="34" t="s">
        <v>23</v>
      </c>
      <c r="E9" s="35">
        <v>65.091700000000003</v>
      </c>
      <c r="F9" s="36">
        <v>37376185</v>
      </c>
      <c r="G9" s="36">
        <v>240560</v>
      </c>
      <c r="H9" s="36">
        <v>749984</v>
      </c>
      <c r="I9" s="37">
        <v>51828713</v>
      </c>
    </row>
    <row r="10" spans="1:9" s="23" customFormat="1" x14ac:dyDescent="0.2">
      <c r="A10" s="31" t="s">
        <v>24</v>
      </c>
      <c r="B10" s="32" t="s">
        <v>12</v>
      </c>
      <c r="C10" s="33" t="s">
        <v>25</v>
      </c>
      <c r="D10" s="34" t="s">
        <v>26</v>
      </c>
      <c r="E10" s="35">
        <v>57.764099999999999</v>
      </c>
      <c r="F10" s="36">
        <v>37183615</v>
      </c>
      <c r="G10" s="36">
        <v>199080</v>
      </c>
      <c r="H10" s="36">
        <v>422200</v>
      </c>
      <c r="I10" s="37">
        <v>51183919</v>
      </c>
    </row>
    <row r="11" spans="1:9" s="23" customFormat="1" x14ac:dyDescent="0.2">
      <c r="A11" s="31" t="s">
        <v>27</v>
      </c>
      <c r="B11" s="32" t="s">
        <v>12</v>
      </c>
      <c r="C11" s="33" t="s">
        <v>28</v>
      </c>
      <c r="D11" s="34" t="s">
        <v>29</v>
      </c>
      <c r="E11" s="35">
        <v>74.896199999999993</v>
      </c>
      <c r="F11" s="36">
        <v>43105379</v>
      </c>
      <c r="G11" s="36">
        <v>490000</v>
      </c>
      <c r="H11" s="36">
        <v>725600</v>
      </c>
      <c r="I11" s="37">
        <v>59918324</v>
      </c>
    </row>
    <row r="12" spans="1:9" s="23" customFormat="1" x14ac:dyDescent="0.2">
      <c r="A12" s="31" t="s">
        <v>30</v>
      </c>
      <c r="B12" s="32" t="s">
        <v>12</v>
      </c>
      <c r="C12" s="33" t="s">
        <v>31</v>
      </c>
      <c r="D12" s="34" t="s">
        <v>32</v>
      </c>
      <c r="E12" s="35"/>
      <c r="F12" s="36"/>
      <c r="G12" s="36"/>
      <c r="H12" s="36"/>
      <c r="I12" s="37"/>
    </row>
    <row r="13" spans="1:9" s="23" customFormat="1" x14ac:dyDescent="0.2">
      <c r="A13" s="31" t="s">
        <v>33</v>
      </c>
      <c r="B13" s="32" t="s">
        <v>12</v>
      </c>
      <c r="C13" s="33" t="s">
        <v>34</v>
      </c>
      <c r="D13" s="34" t="s">
        <v>35</v>
      </c>
      <c r="E13" s="35">
        <v>63.792900000000003</v>
      </c>
      <c r="F13" s="36">
        <v>36943511</v>
      </c>
      <c r="G13" s="36">
        <v>477635</v>
      </c>
      <c r="H13" s="36">
        <v>665000</v>
      </c>
      <c r="I13" s="37">
        <v>51473365</v>
      </c>
    </row>
    <row r="14" spans="1:9" s="23" customFormat="1" x14ac:dyDescent="0.2">
      <c r="A14" s="31" t="s">
        <v>36</v>
      </c>
      <c r="B14" s="32" t="s">
        <v>12</v>
      </c>
      <c r="C14" s="33" t="s">
        <v>37</v>
      </c>
      <c r="D14" s="34" t="s">
        <v>38</v>
      </c>
      <c r="E14" s="35">
        <v>58.079900000000002</v>
      </c>
      <c r="F14" s="36">
        <v>38090332</v>
      </c>
      <c r="G14" s="36">
        <v>59590</v>
      </c>
      <c r="H14" s="36">
        <v>485600</v>
      </c>
      <c r="I14" s="37">
        <v>52292003</v>
      </c>
    </row>
    <row r="15" spans="1:9" s="23" customFormat="1" x14ac:dyDescent="0.2">
      <c r="A15" s="31" t="s">
        <v>39</v>
      </c>
      <c r="B15" s="32" t="s">
        <v>12</v>
      </c>
      <c r="C15" s="33" t="s">
        <v>40</v>
      </c>
      <c r="D15" s="34" t="s">
        <v>41</v>
      </c>
      <c r="E15" s="35">
        <v>53.6614</v>
      </c>
      <c r="F15" s="36">
        <v>26192800</v>
      </c>
      <c r="G15" s="36">
        <v>220100</v>
      </c>
      <c r="H15" s="36">
        <v>455900</v>
      </c>
      <c r="I15" s="37">
        <v>36320218</v>
      </c>
    </row>
    <row r="16" spans="1:9" s="23" customFormat="1" x14ac:dyDescent="0.2">
      <c r="A16" s="31" t="s">
        <v>42</v>
      </c>
      <c r="B16" s="32" t="s">
        <v>12</v>
      </c>
      <c r="C16" s="33" t="s">
        <v>43</v>
      </c>
      <c r="D16" s="34" t="s">
        <v>44</v>
      </c>
      <c r="E16" s="35">
        <v>41.434100000000001</v>
      </c>
      <c r="F16" s="36">
        <v>21454865</v>
      </c>
      <c r="G16" s="36">
        <v>7500</v>
      </c>
      <c r="H16" s="36">
        <v>177500</v>
      </c>
      <c r="I16" s="37">
        <v>29323243</v>
      </c>
    </row>
    <row r="17" spans="1:18" s="23" customFormat="1" x14ac:dyDescent="0.2">
      <c r="A17" s="31" t="s">
        <v>45</v>
      </c>
      <c r="B17" s="32" t="s">
        <v>12</v>
      </c>
      <c r="C17" s="33" t="s">
        <v>46</v>
      </c>
      <c r="D17" s="34" t="s">
        <v>47</v>
      </c>
      <c r="E17" s="35">
        <v>60.945099999999996</v>
      </c>
      <c r="F17" s="36">
        <v>34481190</v>
      </c>
      <c r="G17" s="36">
        <v>342000</v>
      </c>
      <c r="H17" s="36">
        <v>399000</v>
      </c>
      <c r="I17" s="37">
        <v>47682052</v>
      </c>
    </row>
    <row r="18" spans="1:18" s="23" customFormat="1" x14ac:dyDescent="0.2">
      <c r="A18" s="31" t="s">
        <v>48</v>
      </c>
      <c r="B18" s="32" t="s">
        <v>12</v>
      </c>
      <c r="C18" s="33" t="s">
        <v>49</v>
      </c>
      <c r="D18" s="34" t="s">
        <v>50</v>
      </c>
      <c r="E18" s="35"/>
      <c r="F18" s="36"/>
      <c r="G18" s="36"/>
      <c r="H18" s="36"/>
      <c r="I18" s="37"/>
    </row>
    <row r="19" spans="1:18" s="23" customFormat="1" x14ac:dyDescent="0.2">
      <c r="A19" s="31" t="s">
        <v>51</v>
      </c>
      <c r="B19" s="32" t="s">
        <v>12</v>
      </c>
      <c r="C19" s="33" t="s">
        <v>52</v>
      </c>
      <c r="D19" s="34" t="s">
        <v>53</v>
      </c>
      <c r="E19" s="35">
        <v>120.1799</v>
      </c>
      <c r="F19" s="36">
        <v>62513319</v>
      </c>
      <c r="G19" s="36">
        <v>140000</v>
      </c>
      <c r="H19" s="36">
        <v>851071</v>
      </c>
      <c r="I19" s="37">
        <v>85931479</v>
      </c>
    </row>
    <row r="20" spans="1:18" s="23" customFormat="1" x14ac:dyDescent="0.2">
      <c r="A20" s="31" t="s">
        <v>54</v>
      </c>
      <c r="B20" s="32" t="s">
        <v>12</v>
      </c>
      <c r="C20" s="33" t="s">
        <v>55</v>
      </c>
      <c r="D20" s="34" t="s">
        <v>56</v>
      </c>
      <c r="E20" s="35">
        <v>223.97280000000001</v>
      </c>
      <c r="F20" s="36">
        <v>115782270</v>
      </c>
      <c r="G20" s="36">
        <v>988950</v>
      </c>
      <c r="H20" s="36">
        <v>6414680</v>
      </c>
      <c r="I20" s="37">
        <v>164970219</v>
      </c>
    </row>
    <row r="21" spans="1:18" s="23" customFormat="1" x14ac:dyDescent="0.2">
      <c r="A21" s="31" t="s">
        <v>57</v>
      </c>
      <c r="B21" s="32" t="s">
        <v>12</v>
      </c>
      <c r="C21" s="33" t="s">
        <v>58</v>
      </c>
      <c r="D21" s="34" t="s">
        <v>59</v>
      </c>
      <c r="E21" s="35">
        <v>66.671899999999994</v>
      </c>
      <c r="F21" s="36">
        <v>34988795</v>
      </c>
      <c r="G21" s="36">
        <v>85750</v>
      </c>
      <c r="H21" s="36">
        <v>626444</v>
      </c>
      <c r="I21" s="37">
        <v>48255959</v>
      </c>
    </row>
    <row r="22" spans="1:18" s="23" customFormat="1" x14ac:dyDescent="0.2">
      <c r="A22" s="31" t="s">
        <v>60</v>
      </c>
      <c r="B22" s="32" t="s">
        <v>12</v>
      </c>
      <c r="C22" s="33" t="s">
        <v>61</v>
      </c>
      <c r="D22" s="34" t="s">
        <v>62</v>
      </c>
      <c r="E22" s="35">
        <v>163.83090000000001</v>
      </c>
      <c r="F22" s="36">
        <v>82205201</v>
      </c>
      <c r="G22" s="36">
        <v>80000</v>
      </c>
      <c r="H22" s="36">
        <v>1382584</v>
      </c>
      <c r="I22" s="37">
        <v>113124286</v>
      </c>
    </row>
    <row r="23" spans="1:18" s="23" customFormat="1" x14ac:dyDescent="0.2">
      <c r="A23" s="31" t="s">
        <v>63</v>
      </c>
      <c r="B23" s="32" t="s">
        <v>12</v>
      </c>
      <c r="C23" s="33" t="s">
        <v>64</v>
      </c>
      <c r="D23" s="34" t="s">
        <v>65</v>
      </c>
      <c r="E23" s="35">
        <v>83.785399999999996</v>
      </c>
      <c r="F23" s="36">
        <v>46381335</v>
      </c>
      <c r="G23" s="36">
        <v>283200</v>
      </c>
      <c r="H23" s="36">
        <v>3083200</v>
      </c>
      <c r="I23" s="37">
        <v>66447977</v>
      </c>
    </row>
    <row r="24" spans="1:18" s="23" customFormat="1" x14ac:dyDescent="0.2">
      <c r="A24" s="31" t="s">
        <v>66</v>
      </c>
      <c r="B24" s="32" t="s">
        <v>12</v>
      </c>
      <c r="C24" s="33" t="s">
        <v>67</v>
      </c>
      <c r="D24" s="34" t="s">
        <v>68</v>
      </c>
      <c r="E24" s="35">
        <v>99.714600000000004</v>
      </c>
      <c r="F24" s="36">
        <v>50316821</v>
      </c>
      <c r="G24" s="36">
        <v>130000</v>
      </c>
      <c r="H24" s="36">
        <v>1726551</v>
      </c>
      <c r="I24" s="37">
        <v>70230735</v>
      </c>
    </row>
    <row r="25" spans="1:18" s="23" customFormat="1" x14ac:dyDescent="0.2">
      <c r="A25" s="31" t="s">
        <v>69</v>
      </c>
      <c r="B25" s="32" t="s">
        <v>12</v>
      </c>
      <c r="C25" s="33" t="s">
        <v>70</v>
      </c>
      <c r="D25" s="34" t="s">
        <v>71</v>
      </c>
      <c r="E25" s="35">
        <v>53.648200000000003</v>
      </c>
      <c r="F25" s="36">
        <v>27758726</v>
      </c>
      <c r="G25" s="36">
        <v>25000</v>
      </c>
      <c r="H25" s="36">
        <v>409272</v>
      </c>
      <c r="I25" s="37">
        <v>38139072</v>
      </c>
      <c r="P25" s="2"/>
      <c r="Q25" s="2"/>
      <c r="R25" s="2"/>
    </row>
    <row r="26" spans="1:18" s="23" customFormat="1" x14ac:dyDescent="0.2">
      <c r="A26" s="31" t="s">
        <v>72</v>
      </c>
      <c r="B26" s="32" t="s">
        <v>12</v>
      </c>
      <c r="C26" s="33" t="s">
        <v>73</v>
      </c>
      <c r="D26" s="34" t="s">
        <v>74</v>
      </c>
      <c r="E26" s="35">
        <v>102.5814</v>
      </c>
      <c r="F26" s="36">
        <v>50170970</v>
      </c>
      <c r="G26" s="36">
        <v>51000</v>
      </c>
      <c r="H26" s="36">
        <v>840158</v>
      </c>
      <c r="I26" s="37">
        <v>69040575</v>
      </c>
      <c r="P26" s="2"/>
      <c r="Q26" s="2"/>
      <c r="R26" s="2"/>
    </row>
    <row r="27" spans="1:18" s="23" customFormat="1" x14ac:dyDescent="0.2">
      <c r="A27" s="31" t="s">
        <v>75</v>
      </c>
      <c r="B27" s="32" t="s">
        <v>12</v>
      </c>
      <c r="C27" s="33" t="s">
        <v>76</v>
      </c>
      <c r="D27" s="34" t="s">
        <v>77</v>
      </c>
      <c r="E27" s="35">
        <v>114.29219999999999</v>
      </c>
      <c r="F27" s="36">
        <v>62536678</v>
      </c>
      <c r="G27" s="36">
        <v>163000</v>
      </c>
      <c r="H27" s="36">
        <v>1306976</v>
      </c>
      <c r="I27" s="37">
        <v>86449880</v>
      </c>
      <c r="P27" s="2"/>
      <c r="Q27" s="2"/>
      <c r="R27" s="2"/>
    </row>
    <row r="28" spans="1:18" s="23" customFormat="1" x14ac:dyDescent="0.2">
      <c r="A28" s="31" t="s">
        <v>78</v>
      </c>
      <c r="B28" s="32" t="s">
        <v>12</v>
      </c>
      <c r="C28" s="33" t="s">
        <v>79</v>
      </c>
      <c r="D28" s="34" t="s">
        <v>80</v>
      </c>
      <c r="E28" s="35">
        <v>192.09979999999999</v>
      </c>
      <c r="F28" s="36">
        <v>99486153</v>
      </c>
      <c r="G28" s="36">
        <v>3112660</v>
      </c>
      <c r="H28" s="36">
        <v>2250332</v>
      </c>
      <c r="I28" s="37">
        <v>141517269</v>
      </c>
      <c r="P28" s="2"/>
      <c r="Q28" s="2"/>
      <c r="R28" s="2"/>
    </row>
    <row r="29" spans="1:18" s="23" customFormat="1" x14ac:dyDescent="0.2">
      <c r="A29" s="31" t="s">
        <v>81</v>
      </c>
      <c r="B29" s="32" t="s">
        <v>12</v>
      </c>
      <c r="C29" s="33" t="s">
        <v>82</v>
      </c>
      <c r="D29" s="34" t="s">
        <v>83</v>
      </c>
      <c r="E29" s="35">
        <v>79.5077</v>
      </c>
      <c r="F29" s="36">
        <v>42696787</v>
      </c>
      <c r="G29" s="36">
        <v>591420</v>
      </c>
      <c r="H29" s="36">
        <v>853008</v>
      </c>
      <c r="I29" s="37">
        <v>59626561</v>
      </c>
    </row>
    <row r="30" spans="1:18" s="23" customFormat="1" x14ac:dyDescent="0.2">
      <c r="A30" s="31" t="s">
        <v>84</v>
      </c>
      <c r="B30" s="32" t="s">
        <v>12</v>
      </c>
      <c r="C30" s="33" t="s">
        <v>85</v>
      </c>
      <c r="D30" s="34" t="s">
        <v>86</v>
      </c>
      <c r="E30" s="35">
        <v>129.41720000000001</v>
      </c>
      <c r="F30" s="36">
        <v>74661074</v>
      </c>
      <c r="G30" s="36">
        <v>200000</v>
      </c>
      <c r="H30" s="36">
        <v>865600</v>
      </c>
      <c r="I30" s="37">
        <v>102522939</v>
      </c>
    </row>
    <row r="31" spans="1:18" s="23" customFormat="1" x14ac:dyDescent="0.2">
      <c r="A31" s="31" t="s">
        <v>87</v>
      </c>
      <c r="B31" s="32" t="s">
        <v>12</v>
      </c>
      <c r="C31" s="33" t="s">
        <v>88</v>
      </c>
      <c r="D31" s="34" t="s">
        <v>89</v>
      </c>
      <c r="E31" s="35">
        <v>49.673200000000001</v>
      </c>
      <c r="F31" s="36">
        <v>23932226</v>
      </c>
      <c r="G31" s="36">
        <v>140000</v>
      </c>
      <c r="H31" s="36">
        <v>1176936</v>
      </c>
      <c r="I31" s="37">
        <v>33864218</v>
      </c>
    </row>
    <row r="32" spans="1:18" s="23" customFormat="1" x14ac:dyDescent="0.2">
      <c r="A32" s="31" t="s">
        <v>90</v>
      </c>
      <c r="B32" s="32" t="s">
        <v>12</v>
      </c>
      <c r="C32" s="33" t="s">
        <v>91</v>
      </c>
      <c r="D32" s="34" t="s">
        <v>92</v>
      </c>
      <c r="E32" s="35">
        <v>44.414700000000003</v>
      </c>
      <c r="F32" s="36">
        <v>24061562</v>
      </c>
      <c r="G32" s="36">
        <v>300000</v>
      </c>
      <c r="H32" s="36">
        <v>98395</v>
      </c>
      <c r="I32" s="37">
        <v>33175396</v>
      </c>
    </row>
    <row r="33" spans="1:9" s="23" customFormat="1" x14ac:dyDescent="0.2">
      <c r="A33" s="31" t="s">
        <v>93</v>
      </c>
      <c r="B33" s="32" t="s">
        <v>12</v>
      </c>
      <c r="C33" s="33" t="s">
        <v>94</v>
      </c>
      <c r="D33" s="34" t="s">
        <v>95</v>
      </c>
      <c r="E33" s="35">
        <v>44.094200000000001</v>
      </c>
      <c r="F33" s="36">
        <v>23733662</v>
      </c>
      <c r="G33" s="36">
        <v>477000</v>
      </c>
      <c r="H33" s="36">
        <v>101270</v>
      </c>
      <c r="I33" s="37">
        <v>32969809</v>
      </c>
    </row>
    <row r="34" spans="1:9" s="23" customFormat="1" x14ac:dyDescent="0.2">
      <c r="A34" s="31" t="s">
        <v>96</v>
      </c>
      <c r="B34" s="32" t="s">
        <v>12</v>
      </c>
      <c r="C34" s="33" t="s">
        <v>97</v>
      </c>
      <c r="D34" s="34" t="s">
        <v>98</v>
      </c>
      <c r="E34" s="35">
        <v>41.456800000000001</v>
      </c>
      <c r="F34" s="36">
        <v>22319796</v>
      </c>
      <c r="G34" s="36">
        <v>60000</v>
      </c>
      <c r="H34" s="36">
        <v>92330</v>
      </c>
      <c r="I34" s="37">
        <v>30482893</v>
      </c>
    </row>
    <row r="35" spans="1:9" s="23" customFormat="1" x14ac:dyDescent="0.2">
      <c r="A35" s="31" t="s">
        <v>99</v>
      </c>
      <c r="B35" s="32" t="s">
        <v>12</v>
      </c>
      <c r="C35" s="33" t="s">
        <v>100</v>
      </c>
      <c r="D35" s="34" t="s">
        <v>101</v>
      </c>
      <c r="E35" s="35">
        <v>47.524500000000003</v>
      </c>
      <c r="F35" s="36">
        <v>25546732</v>
      </c>
      <c r="G35" s="36">
        <v>145000</v>
      </c>
      <c r="H35" s="36">
        <v>118500</v>
      </c>
      <c r="I35" s="37">
        <v>35004972</v>
      </c>
    </row>
    <row r="36" spans="1:9" s="23" customFormat="1" x14ac:dyDescent="0.2">
      <c r="A36" s="31" t="s">
        <v>102</v>
      </c>
      <c r="B36" s="32" t="s">
        <v>12</v>
      </c>
      <c r="C36" s="33" t="s">
        <v>103</v>
      </c>
      <c r="D36" s="34" t="s">
        <v>104</v>
      </c>
      <c r="E36" s="35">
        <v>36.3752</v>
      </c>
      <c r="F36" s="36">
        <v>19865386</v>
      </c>
      <c r="G36" s="36">
        <v>40000</v>
      </c>
      <c r="H36" s="36">
        <v>418246</v>
      </c>
      <c r="I36" s="37">
        <v>27448960</v>
      </c>
    </row>
    <row r="37" spans="1:9" s="23" customFormat="1" x14ac:dyDescent="0.2">
      <c r="A37" s="31" t="s">
        <v>105</v>
      </c>
      <c r="B37" s="32" t="s">
        <v>12</v>
      </c>
      <c r="C37" s="33" t="s">
        <v>106</v>
      </c>
      <c r="D37" s="34" t="s">
        <v>107</v>
      </c>
      <c r="E37" s="35">
        <v>37.195099999999996</v>
      </c>
      <c r="F37" s="36">
        <v>17536778</v>
      </c>
      <c r="G37" s="36">
        <v>57000</v>
      </c>
      <c r="H37" s="36">
        <v>513444</v>
      </c>
      <c r="I37" s="37">
        <v>24404654</v>
      </c>
    </row>
    <row r="38" spans="1:9" s="23" customFormat="1" x14ac:dyDescent="0.2">
      <c r="A38" s="31" t="s">
        <v>108</v>
      </c>
      <c r="B38" s="32" t="s">
        <v>109</v>
      </c>
      <c r="C38" s="33" t="s">
        <v>110</v>
      </c>
      <c r="D38" s="34" t="s">
        <v>111</v>
      </c>
      <c r="E38" s="35">
        <v>87.937600000000003</v>
      </c>
      <c r="F38" s="36">
        <v>42814747</v>
      </c>
      <c r="G38" s="36">
        <v>70000</v>
      </c>
      <c r="H38" s="36">
        <v>784515</v>
      </c>
      <c r="I38" s="37">
        <v>59020602</v>
      </c>
    </row>
    <row r="39" spans="1:9" s="23" customFormat="1" x14ac:dyDescent="0.2">
      <c r="A39" s="31" t="s">
        <v>112</v>
      </c>
      <c r="B39" s="32" t="s">
        <v>109</v>
      </c>
      <c r="C39" s="33" t="s">
        <v>113</v>
      </c>
      <c r="D39" s="34" t="s">
        <v>114</v>
      </c>
      <c r="E39" s="35">
        <v>58.601300000000002</v>
      </c>
      <c r="F39" s="36">
        <v>33148129</v>
      </c>
      <c r="G39" s="36">
        <v>191860</v>
      </c>
      <c r="H39" s="36">
        <v>498428</v>
      </c>
      <c r="I39" s="37">
        <v>45770296</v>
      </c>
    </row>
    <row r="40" spans="1:9" s="23" customFormat="1" x14ac:dyDescent="0.2">
      <c r="A40" s="31" t="s">
        <v>115</v>
      </c>
      <c r="B40" s="32" t="s">
        <v>109</v>
      </c>
      <c r="C40" s="33" t="s">
        <v>116</v>
      </c>
      <c r="D40" s="34" t="s">
        <v>117</v>
      </c>
      <c r="E40" s="35">
        <v>56.550800000000002</v>
      </c>
      <c r="F40" s="36">
        <v>29322539</v>
      </c>
      <c r="G40" s="36">
        <v>1030000</v>
      </c>
      <c r="H40" s="36">
        <v>1281495</v>
      </c>
      <c r="I40" s="37">
        <v>42479643</v>
      </c>
    </row>
    <row r="41" spans="1:9" s="23" customFormat="1" x14ac:dyDescent="0.2">
      <c r="A41" s="31" t="s">
        <v>118</v>
      </c>
      <c r="B41" s="32" t="s">
        <v>119</v>
      </c>
      <c r="C41" s="33" t="s">
        <v>120</v>
      </c>
      <c r="D41" s="34" t="s">
        <v>121</v>
      </c>
      <c r="E41" s="35">
        <v>30.4267</v>
      </c>
      <c r="F41" s="36">
        <v>14584272</v>
      </c>
      <c r="G41" s="36">
        <v>96000</v>
      </c>
      <c r="H41" s="36">
        <v>226602</v>
      </c>
      <c r="I41" s="37">
        <v>20160490</v>
      </c>
    </row>
    <row r="42" spans="1:9" s="23" customFormat="1" x14ac:dyDescent="0.2">
      <c r="A42" s="31" t="s">
        <v>122</v>
      </c>
      <c r="B42" s="32" t="s">
        <v>123</v>
      </c>
      <c r="C42" s="33" t="s">
        <v>124</v>
      </c>
      <c r="D42" s="34" t="s">
        <v>125</v>
      </c>
      <c r="E42" s="35">
        <v>30.625399999999999</v>
      </c>
      <c r="F42" s="36">
        <v>14795272</v>
      </c>
      <c r="G42" s="36">
        <v>0</v>
      </c>
      <c r="H42" s="36">
        <v>111602</v>
      </c>
      <c r="I42" s="37">
        <v>20203580</v>
      </c>
    </row>
    <row r="43" spans="1:9" s="23" customFormat="1" x14ac:dyDescent="0.2">
      <c r="A43" s="31" t="s">
        <v>126</v>
      </c>
      <c r="B43" s="32" t="s">
        <v>119</v>
      </c>
      <c r="C43" s="33" t="s">
        <v>127</v>
      </c>
      <c r="D43" s="34" t="s">
        <v>128</v>
      </c>
      <c r="E43" s="35">
        <v>66.593699999999998</v>
      </c>
      <c r="F43" s="36">
        <v>35422668</v>
      </c>
      <c r="G43" s="36">
        <v>144080</v>
      </c>
      <c r="H43" s="36">
        <v>512048</v>
      </c>
      <c r="I43" s="37">
        <v>48808811</v>
      </c>
    </row>
    <row r="44" spans="1:9" s="23" customFormat="1" x14ac:dyDescent="0.2">
      <c r="A44" s="31" t="s">
        <v>129</v>
      </c>
      <c r="B44" s="32" t="s">
        <v>12</v>
      </c>
      <c r="C44" s="33" t="s">
        <v>130</v>
      </c>
      <c r="D44" s="34" t="s">
        <v>131</v>
      </c>
      <c r="E44" s="35">
        <v>38.145699999999998</v>
      </c>
      <c r="F44" s="36">
        <v>18113104</v>
      </c>
      <c r="G44" s="36">
        <v>500000</v>
      </c>
      <c r="H44" s="36">
        <v>183696</v>
      </c>
      <c r="I44" s="37">
        <v>25450292</v>
      </c>
    </row>
    <row r="45" spans="1:9" s="23" customFormat="1" x14ac:dyDescent="0.2">
      <c r="A45" s="31" t="s">
        <v>132</v>
      </c>
      <c r="B45" s="32" t="s">
        <v>133</v>
      </c>
      <c r="C45" s="33" t="s">
        <v>134</v>
      </c>
      <c r="D45" s="34" t="s">
        <v>135</v>
      </c>
      <c r="E45" s="35">
        <v>72.293599999999998</v>
      </c>
      <c r="F45" s="36">
        <v>41689395</v>
      </c>
      <c r="G45" s="36">
        <v>337620</v>
      </c>
      <c r="H45" s="36">
        <v>1436563</v>
      </c>
      <c r="I45" s="37">
        <v>58502496</v>
      </c>
    </row>
    <row r="46" spans="1:9" s="23" customFormat="1" x14ac:dyDescent="0.2">
      <c r="A46" s="31" t="s">
        <v>136</v>
      </c>
      <c r="B46" s="32" t="s">
        <v>12</v>
      </c>
      <c r="C46" s="33" t="s">
        <v>137</v>
      </c>
      <c r="D46" s="34" t="s">
        <v>138</v>
      </c>
      <c r="E46" s="35">
        <v>66.029499999999999</v>
      </c>
      <c r="F46" s="36">
        <v>33014037</v>
      </c>
      <c r="G46" s="36">
        <v>132000</v>
      </c>
      <c r="H46" s="36">
        <v>472346</v>
      </c>
      <c r="I46" s="37">
        <v>45482022</v>
      </c>
    </row>
    <row r="47" spans="1:9" s="23" customFormat="1" x14ac:dyDescent="0.2">
      <c r="A47" s="31" t="s">
        <v>139</v>
      </c>
      <c r="B47" s="32" t="s">
        <v>140</v>
      </c>
      <c r="C47" s="33" t="s">
        <v>141</v>
      </c>
      <c r="D47" s="34" t="s">
        <v>142</v>
      </c>
      <c r="E47" s="35">
        <v>74.118600000000001</v>
      </c>
      <c r="F47" s="36">
        <v>37170089</v>
      </c>
      <c r="G47" s="36">
        <v>483250</v>
      </c>
      <c r="H47" s="36">
        <v>1924178</v>
      </c>
      <c r="I47" s="37">
        <v>53047747</v>
      </c>
    </row>
    <row r="48" spans="1:9" s="23" customFormat="1" x14ac:dyDescent="0.2">
      <c r="A48" s="31" t="s">
        <v>143</v>
      </c>
      <c r="B48" s="32" t="s">
        <v>140</v>
      </c>
      <c r="C48" s="33" t="s">
        <v>144</v>
      </c>
      <c r="D48" s="34" t="s">
        <v>145</v>
      </c>
      <c r="E48" s="35">
        <v>8.5352999999999994</v>
      </c>
      <c r="F48" s="36">
        <v>4437421</v>
      </c>
      <c r="G48" s="36">
        <v>500000</v>
      </c>
      <c r="H48" s="36">
        <v>52028</v>
      </c>
      <c r="I48" s="37">
        <v>6747046</v>
      </c>
    </row>
    <row r="49" spans="1:9" s="23" customFormat="1" x14ac:dyDescent="0.2">
      <c r="A49" s="31" t="s">
        <v>146</v>
      </c>
      <c r="B49" s="32" t="s">
        <v>140</v>
      </c>
      <c r="C49" s="33" t="s">
        <v>147</v>
      </c>
      <c r="D49" s="34" t="s">
        <v>148</v>
      </c>
      <c r="E49" s="35">
        <v>38.883299999999998</v>
      </c>
      <c r="F49" s="36">
        <v>20786387</v>
      </c>
      <c r="G49" s="36">
        <v>195000</v>
      </c>
      <c r="H49" s="36">
        <v>149110</v>
      </c>
      <c r="I49" s="37">
        <v>28637934</v>
      </c>
    </row>
    <row r="50" spans="1:9" s="23" customFormat="1" x14ac:dyDescent="0.2">
      <c r="A50" s="31" t="s">
        <v>149</v>
      </c>
      <c r="B50" s="32" t="s">
        <v>140</v>
      </c>
      <c r="C50" s="33" t="s">
        <v>150</v>
      </c>
      <c r="D50" s="34" t="s">
        <v>151</v>
      </c>
      <c r="E50" s="35">
        <v>27.415400000000002</v>
      </c>
      <c r="F50" s="36">
        <v>14060039</v>
      </c>
      <c r="G50" s="36">
        <v>0</v>
      </c>
      <c r="H50" s="36">
        <v>188300</v>
      </c>
      <c r="I50" s="37">
        <v>19281833</v>
      </c>
    </row>
    <row r="51" spans="1:9" s="23" customFormat="1" x14ac:dyDescent="0.2">
      <c r="A51" s="31" t="s">
        <v>152</v>
      </c>
      <c r="B51" s="32" t="s">
        <v>140</v>
      </c>
      <c r="C51" s="33" t="s">
        <v>153</v>
      </c>
      <c r="D51" s="34" t="s">
        <v>154</v>
      </c>
      <c r="E51" s="35">
        <v>78.080799999999996</v>
      </c>
      <c r="F51" s="36">
        <v>44246462</v>
      </c>
      <c r="G51" s="36">
        <v>649080</v>
      </c>
      <c r="H51" s="36">
        <v>748144</v>
      </c>
      <c r="I51" s="37">
        <v>61703310</v>
      </c>
    </row>
    <row r="52" spans="1:9" s="23" customFormat="1" x14ac:dyDescent="0.2">
      <c r="A52" s="31" t="s">
        <v>155</v>
      </c>
      <c r="B52" s="32" t="s">
        <v>156</v>
      </c>
      <c r="C52" s="33" t="s">
        <v>157</v>
      </c>
      <c r="D52" s="34" t="s">
        <v>158</v>
      </c>
      <c r="E52" s="35">
        <v>8.2377000000000002</v>
      </c>
      <c r="F52" s="36">
        <v>3909972</v>
      </c>
      <c r="G52" s="36">
        <v>715000</v>
      </c>
      <c r="H52" s="36">
        <v>48595</v>
      </c>
      <c r="I52" s="37">
        <v>6315008</v>
      </c>
    </row>
    <row r="53" spans="1:9" s="23" customFormat="1" x14ac:dyDescent="0.2">
      <c r="A53" s="31" t="s">
        <v>159</v>
      </c>
      <c r="B53" s="32" t="s">
        <v>156</v>
      </c>
      <c r="C53" s="33" t="s">
        <v>160</v>
      </c>
      <c r="D53" s="34" t="s">
        <v>161</v>
      </c>
      <c r="E53" s="35">
        <v>49.519199999999998</v>
      </c>
      <c r="F53" s="36">
        <v>25183418</v>
      </c>
      <c r="G53" s="36">
        <v>23000</v>
      </c>
      <c r="H53" s="36">
        <v>456856</v>
      </c>
      <c r="I53" s="37">
        <v>34686713</v>
      </c>
    </row>
    <row r="54" spans="1:9" s="23" customFormat="1" x14ac:dyDescent="0.2">
      <c r="A54" s="31" t="s">
        <v>162</v>
      </c>
      <c r="B54" s="32" t="s">
        <v>163</v>
      </c>
      <c r="C54" s="33" t="s">
        <v>164</v>
      </c>
      <c r="D54" s="34" t="s">
        <v>165</v>
      </c>
      <c r="E54" s="35">
        <v>71.175700000000006</v>
      </c>
      <c r="F54" s="36">
        <v>35258313</v>
      </c>
      <c r="G54" s="36">
        <v>315000</v>
      </c>
      <c r="H54" s="36">
        <v>383860</v>
      </c>
      <c r="I54" s="37">
        <v>48686116</v>
      </c>
    </row>
    <row r="55" spans="1:9" s="23" customFormat="1" x14ac:dyDescent="0.2">
      <c r="A55" s="31" t="s">
        <v>166</v>
      </c>
      <c r="B55" s="32" t="s">
        <v>156</v>
      </c>
      <c r="C55" s="33" t="s">
        <v>167</v>
      </c>
      <c r="D55" s="34" t="s">
        <v>168</v>
      </c>
      <c r="E55" s="35">
        <v>22.960999999999999</v>
      </c>
      <c r="F55" s="36">
        <v>12327783</v>
      </c>
      <c r="G55" s="36">
        <v>10000</v>
      </c>
      <c r="H55" s="36">
        <v>68285</v>
      </c>
      <c r="I55" s="37">
        <v>16822795</v>
      </c>
    </row>
    <row r="56" spans="1:9" s="23" customFormat="1" x14ac:dyDescent="0.2">
      <c r="A56" s="31" t="s">
        <v>169</v>
      </c>
      <c r="B56" s="32" t="s">
        <v>163</v>
      </c>
      <c r="C56" s="33" t="s">
        <v>170</v>
      </c>
      <c r="D56" s="34" t="s">
        <v>171</v>
      </c>
      <c r="E56" s="35">
        <v>11.104900000000001</v>
      </c>
      <c r="F56" s="36">
        <v>5969937</v>
      </c>
      <c r="G56" s="36">
        <v>0</v>
      </c>
      <c r="H56" s="36">
        <v>34280</v>
      </c>
      <c r="I56" s="37">
        <v>8141455</v>
      </c>
    </row>
    <row r="57" spans="1:9" s="23" customFormat="1" x14ac:dyDescent="0.2">
      <c r="A57" s="31" t="s">
        <v>172</v>
      </c>
      <c r="B57" s="32" t="s">
        <v>173</v>
      </c>
      <c r="C57" s="33" t="s">
        <v>174</v>
      </c>
      <c r="D57" s="34" t="s">
        <v>175</v>
      </c>
      <c r="E57" s="35">
        <v>49.429499999999997</v>
      </c>
      <c r="F57" s="36">
        <v>25336611</v>
      </c>
      <c r="G57" s="36">
        <v>289110</v>
      </c>
      <c r="H57" s="36">
        <v>781624</v>
      </c>
      <c r="I57" s="37">
        <v>35575572</v>
      </c>
    </row>
    <row r="58" spans="1:9" s="23" customFormat="1" x14ac:dyDescent="0.2">
      <c r="A58" s="31" t="s">
        <v>176</v>
      </c>
      <c r="B58" s="32" t="s">
        <v>173</v>
      </c>
      <c r="C58" s="33" t="s">
        <v>177</v>
      </c>
      <c r="D58" s="34" t="s">
        <v>178</v>
      </c>
      <c r="E58" s="35">
        <v>13.414400000000001</v>
      </c>
      <c r="F58" s="36">
        <v>7143765</v>
      </c>
      <c r="G58" s="36">
        <v>26000</v>
      </c>
      <c r="H58" s="36">
        <v>166700</v>
      </c>
      <c r="I58" s="37">
        <v>9902722</v>
      </c>
    </row>
    <row r="59" spans="1:9" s="23" customFormat="1" x14ac:dyDescent="0.2">
      <c r="A59" s="31" t="s">
        <v>179</v>
      </c>
      <c r="B59" s="32" t="s">
        <v>156</v>
      </c>
      <c r="C59" s="33" t="s">
        <v>180</v>
      </c>
      <c r="D59" s="34" t="s">
        <v>181</v>
      </c>
      <c r="E59" s="35">
        <v>30.9511</v>
      </c>
      <c r="F59" s="36">
        <v>14653488</v>
      </c>
      <c r="G59" s="36">
        <v>30000</v>
      </c>
      <c r="H59" s="36">
        <v>301868</v>
      </c>
      <c r="I59" s="37">
        <v>20241447</v>
      </c>
    </row>
    <row r="60" spans="1:9" s="23" customFormat="1" x14ac:dyDescent="0.2">
      <c r="A60" s="31" t="s">
        <v>182</v>
      </c>
      <c r="B60" s="32" t="s">
        <v>163</v>
      </c>
      <c r="C60" s="33" t="s">
        <v>183</v>
      </c>
      <c r="D60" s="34" t="s">
        <v>184</v>
      </c>
      <c r="E60" s="35">
        <v>24.845400000000001</v>
      </c>
      <c r="F60" s="36">
        <v>11848826</v>
      </c>
      <c r="G60" s="36">
        <v>0</v>
      </c>
      <c r="H60" s="36">
        <v>184752</v>
      </c>
      <c r="I60" s="37">
        <v>16275457</v>
      </c>
    </row>
    <row r="61" spans="1:9" s="23" customFormat="1" x14ac:dyDescent="0.2">
      <c r="A61" s="31" t="s">
        <v>185</v>
      </c>
      <c r="B61" s="32" t="s">
        <v>156</v>
      </c>
      <c r="C61" s="33" t="s">
        <v>186</v>
      </c>
      <c r="D61" s="34" t="s">
        <v>187</v>
      </c>
      <c r="E61" s="35">
        <v>25.694400000000002</v>
      </c>
      <c r="F61" s="36">
        <v>12523571</v>
      </c>
      <c r="G61" s="36">
        <v>0</v>
      </c>
      <c r="H61" s="36">
        <v>92104</v>
      </c>
      <c r="I61" s="37">
        <v>17099114</v>
      </c>
    </row>
    <row r="62" spans="1:9" s="23" customFormat="1" x14ac:dyDescent="0.2">
      <c r="A62" s="31" t="s">
        <v>188</v>
      </c>
      <c r="B62" s="32" t="s">
        <v>156</v>
      </c>
      <c r="C62" s="33" t="s">
        <v>189</v>
      </c>
      <c r="D62" s="34" t="s">
        <v>190</v>
      </c>
      <c r="E62" s="35">
        <v>35.885800000000003</v>
      </c>
      <c r="F62" s="36">
        <v>17125829</v>
      </c>
      <c r="G62" s="36">
        <v>71000</v>
      </c>
      <c r="H62" s="36">
        <v>559756</v>
      </c>
      <c r="I62" s="37">
        <v>23911630</v>
      </c>
    </row>
    <row r="63" spans="1:9" s="23" customFormat="1" x14ac:dyDescent="0.2">
      <c r="A63" s="31" t="s">
        <v>191</v>
      </c>
      <c r="B63" s="32" t="s">
        <v>173</v>
      </c>
      <c r="C63" s="33" t="s">
        <v>192</v>
      </c>
      <c r="D63" s="34" t="s">
        <v>193</v>
      </c>
      <c r="E63" s="35">
        <v>40.694200000000002</v>
      </c>
      <c r="F63" s="36">
        <v>22270386</v>
      </c>
      <c r="G63" s="36">
        <v>300000</v>
      </c>
      <c r="H63" s="36">
        <v>398072</v>
      </c>
      <c r="I63" s="37">
        <v>31042655</v>
      </c>
    </row>
    <row r="64" spans="1:9" s="23" customFormat="1" x14ac:dyDescent="0.2">
      <c r="A64" s="31" t="s">
        <v>194</v>
      </c>
      <c r="B64" s="32" t="s">
        <v>195</v>
      </c>
      <c r="C64" s="33" t="s">
        <v>196</v>
      </c>
      <c r="D64" s="34" t="s">
        <v>197</v>
      </c>
      <c r="E64" s="35">
        <v>62.307499999999997</v>
      </c>
      <c r="F64" s="36">
        <v>31493855</v>
      </c>
      <c r="G64" s="36">
        <v>27750</v>
      </c>
      <c r="H64" s="36">
        <v>1272077</v>
      </c>
      <c r="I64" s="37">
        <v>44077862</v>
      </c>
    </row>
    <row r="65" spans="1:9" s="23" customFormat="1" x14ac:dyDescent="0.2">
      <c r="A65" s="31" t="s">
        <v>198</v>
      </c>
      <c r="B65" s="32" t="s">
        <v>195</v>
      </c>
      <c r="C65" s="33" t="s">
        <v>199</v>
      </c>
      <c r="D65" s="34" t="s">
        <v>200</v>
      </c>
      <c r="E65" s="35">
        <v>64.197100000000006</v>
      </c>
      <c r="F65" s="36">
        <v>39800208</v>
      </c>
      <c r="G65" s="36">
        <v>270000</v>
      </c>
      <c r="H65" s="36">
        <v>553200</v>
      </c>
      <c r="I65" s="37">
        <v>54963143</v>
      </c>
    </row>
    <row r="66" spans="1:9" s="23" customFormat="1" x14ac:dyDescent="0.2">
      <c r="A66" s="31" t="s">
        <v>201</v>
      </c>
      <c r="B66" s="32" t="s">
        <v>202</v>
      </c>
      <c r="C66" s="33" t="s">
        <v>203</v>
      </c>
      <c r="D66" s="34" t="s">
        <v>204</v>
      </c>
      <c r="E66" s="35">
        <v>42.675899999999999</v>
      </c>
      <c r="F66" s="36">
        <v>20602999</v>
      </c>
      <c r="G66" s="36">
        <v>77940</v>
      </c>
      <c r="H66" s="36">
        <v>156562</v>
      </c>
      <c r="I66" s="37">
        <v>28239718</v>
      </c>
    </row>
    <row r="67" spans="1:9" s="23" customFormat="1" x14ac:dyDescent="0.2">
      <c r="A67" s="31" t="s">
        <v>205</v>
      </c>
      <c r="B67" s="32" t="s">
        <v>206</v>
      </c>
      <c r="C67" s="33" t="s">
        <v>207</v>
      </c>
      <c r="D67" s="34" t="s">
        <v>208</v>
      </c>
      <c r="E67" s="35">
        <v>5.6083999999999996</v>
      </c>
      <c r="F67" s="36">
        <v>2285500</v>
      </c>
      <c r="G67" s="36">
        <v>40000</v>
      </c>
      <c r="H67" s="36">
        <v>13773</v>
      </c>
      <c r="I67" s="37">
        <v>3171002</v>
      </c>
    </row>
    <row r="68" spans="1:9" s="23" customFormat="1" x14ac:dyDescent="0.2">
      <c r="A68" s="31" t="s">
        <v>209</v>
      </c>
      <c r="B68" s="32" t="s">
        <v>210</v>
      </c>
      <c r="C68" s="33" t="s">
        <v>211</v>
      </c>
      <c r="D68" s="34" t="s">
        <v>212</v>
      </c>
      <c r="E68" s="35">
        <v>29.916799999999999</v>
      </c>
      <c r="F68" s="36">
        <v>16966009</v>
      </c>
      <c r="G68" s="36">
        <v>413160</v>
      </c>
      <c r="H68" s="36">
        <v>380600</v>
      </c>
      <c r="I68" s="37">
        <v>23973248</v>
      </c>
    </row>
    <row r="69" spans="1:9" s="23" customFormat="1" x14ac:dyDescent="0.2">
      <c r="A69" s="31" t="s">
        <v>213</v>
      </c>
      <c r="B69" s="32" t="s">
        <v>195</v>
      </c>
      <c r="C69" s="33" t="s">
        <v>214</v>
      </c>
      <c r="D69" s="34" t="s">
        <v>215</v>
      </c>
      <c r="E69" s="35">
        <v>71.162800000000004</v>
      </c>
      <c r="F69" s="36">
        <v>39412752</v>
      </c>
      <c r="G69" s="36">
        <v>753000</v>
      </c>
      <c r="H69" s="36">
        <v>471193</v>
      </c>
      <c r="I69" s="37">
        <v>55001225</v>
      </c>
    </row>
    <row r="70" spans="1:9" s="23" customFormat="1" x14ac:dyDescent="0.2">
      <c r="A70" s="31" t="s">
        <v>216</v>
      </c>
      <c r="B70" s="32" t="s">
        <v>195</v>
      </c>
      <c r="C70" s="33" t="s">
        <v>217</v>
      </c>
      <c r="D70" s="34" t="s">
        <v>218</v>
      </c>
      <c r="E70" s="35">
        <v>96.859700000000004</v>
      </c>
      <c r="F70" s="36">
        <v>49733444</v>
      </c>
      <c r="G70" s="36">
        <v>329840</v>
      </c>
      <c r="H70" s="36">
        <v>977177</v>
      </c>
      <c r="I70" s="37">
        <v>68956522</v>
      </c>
    </row>
    <row r="71" spans="1:9" s="23" customFormat="1" x14ac:dyDescent="0.2">
      <c r="A71" s="31" t="s">
        <v>219</v>
      </c>
      <c r="B71" s="32" t="s">
        <v>195</v>
      </c>
      <c r="C71" s="33" t="s">
        <v>220</v>
      </c>
      <c r="D71" s="34" t="s">
        <v>221</v>
      </c>
      <c r="E71" s="35">
        <v>14.9573</v>
      </c>
      <c r="F71" s="36">
        <v>7360378</v>
      </c>
      <c r="G71" s="36">
        <v>670000</v>
      </c>
      <c r="H71" s="36">
        <v>84380</v>
      </c>
      <c r="I71" s="37">
        <v>10976233</v>
      </c>
    </row>
    <row r="72" spans="1:9" s="23" customFormat="1" x14ac:dyDescent="0.2">
      <c r="A72" s="31" t="s">
        <v>222</v>
      </c>
      <c r="B72" s="32" t="s">
        <v>223</v>
      </c>
      <c r="C72" s="33" t="s">
        <v>224</v>
      </c>
      <c r="D72" s="34" t="s">
        <v>225</v>
      </c>
      <c r="E72" s="35">
        <v>6.4984000000000002</v>
      </c>
      <c r="F72" s="36">
        <v>3366055</v>
      </c>
      <c r="G72" s="36">
        <v>250000</v>
      </c>
      <c r="H72" s="36">
        <v>27380</v>
      </c>
      <c r="I72" s="37">
        <v>4932982</v>
      </c>
    </row>
    <row r="73" spans="1:9" s="23" customFormat="1" x14ac:dyDescent="0.2">
      <c r="A73" s="31" t="s">
        <v>226</v>
      </c>
      <c r="B73" s="32" t="s">
        <v>195</v>
      </c>
      <c r="C73" s="33" t="s">
        <v>227</v>
      </c>
      <c r="D73" s="34" t="s">
        <v>228</v>
      </c>
      <c r="E73" s="35">
        <v>49.168900000000001</v>
      </c>
      <c r="F73" s="36">
        <v>26428233</v>
      </c>
      <c r="G73" s="36">
        <v>0</v>
      </c>
      <c r="H73" s="36">
        <v>178195</v>
      </c>
      <c r="I73" s="37">
        <v>36067736</v>
      </c>
    </row>
    <row r="74" spans="1:9" s="23" customFormat="1" x14ac:dyDescent="0.2">
      <c r="A74" s="31" t="s">
        <v>229</v>
      </c>
      <c r="B74" s="32" t="s">
        <v>195</v>
      </c>
      <c r="C74" s="33" t="s">
        <v>230</v>
      </c>
      <c r="D74" s="34" t="s">
        <v>231</v>
      </c>
      <c r="E74" s="35">
        <v>26.544799999999999</v>
      </c>
      <c r="F74" s="36">
        <v>13318379</v>
      </c>
      <c r="G74" s="36">
        <v>0</v>
      </c>
      <c r="H74" s="36">
        <v>173200</v>
      </c>
      <c r="I74" s="37">
        <v>18259559</v>
      </c>
    </row>
    <row r="75" spans="1:9" s="23" customFormat="1" x14ac:dyDescent="0.2">
      <c r="A75" s="31" t="s">
        <v>232</v>
      </c>
      <c r="B75" s="32" t="s">
        <v>233</v>
      </c>
      <c r="C75" s="33" t="s">
        <v>234</v>
      </c>
      <c r="D75" s="34" t="s">
        <v>235</v>
      </c>
      <c r="E75" s="35">
        <v>30.3782</v>
      </c>
      <c r="F75" s="36">
        <v>14620499</v>
      </c>
      <c r="G75" s="36">
        <v>200000</v>
      </c>
      <c r="H75" s="36">
        <v>111770</v>
      </c>
      <c r="I75" s="37">
        <v>20234007</v>
      </c>
    </row>
    <row r="76" spans="1:9" s="23" customFormat="1" x14ac:dyDescent="0.2">
      <c r="A76" s="31" t="s">
        <v>236</v>
      </c>
      <c r="B76" s="32" t="s">
        <v>237</v>
      </c>
      <c r="C76" s="33" t="s">
        <v>238</v>
      </c>
      <c r="D76" s="34" t="s">
        <v>239</v>
      </c>
      <c r="E76" s="35">
        <v>35.1126</v>
      </c>
      <c r="F76" s="36">
        <v>21890800</v>
      </c>
      <c r="G76" s="36">
        <v>80000</v>
      </c>
      <c r="H76" s="36">
        <v>401100</v>
      </c>
      <c r="I76" s="37">
        <v>30235846</v>
      </c>
    </row>
    <row r="77" spans="1:9" s="23" customFormat="1" x14ac:dyDescent="0.2">
      <c r="A77" s="31" t="s">
        <v>240</v>
      </c>
      <c r="B77" s="32" t="s">
        <v>119</v>
      </c>
      <c r="C77" s="33" t="s">
        <v>241</v>
      </c>
      <c r="D77" s="34" t="s">
        <v>242</v>
      </c>
      <c r="E77" s="35">
        <v>87.903599999999997</v>
      </c>
      <c r="F77" s="36">
        <v>45905606</v>
      </c>
      <c r="G77" s="36">
        <v>900000</v>
      </c>
      <c r="H77" s="36">
        <v>1959985</v>
      </c>
      <c r="I77" s="37">
        <v>65504000</v>
      </c>
    </row>
    <row r="78" spans="1:9" s="23" customFormat="1" x14ac:dyDescent="0.2">
      <c r="A78" s="31" t="s">
        <v>243</v>
      </c>
      <c r="B78" s="32" t="s">
        <v>206</v>
      </c>
      <c r="C78" s="33" t="s">
        <v>244</v>
      </c>
      <c r="D78" s="34" t="s">
        <v>245</v>
      </c>
      <c r="E78" s="35">
        <v>47.049799999999998</v>
      </c>
      <c r="F78" s="36">
        <v>22161785</v>
      </c>
      <c r="G78" s="36">
        <v>255000</v>
      </c>
      <c r="H78" s="36">
        <v>1024025</v>
      </c>
      <c r="I78" s="37">
        <v>31460919</v>
      </c>
    </row>
    <row r="79" spans="1:9" s="23" customFormat="1" x14ac:dyDescent="0.2">
      <c r="A79" s="31" t="s">
        <v>246</v>
      </c>
      <c r="B79" s="32" t="s">
        <v>210</v>
      </c>
      <c r="C79" s="33" t="s">
        <v>247</v>
      </c>
      <c r="D79" s="34" t="s">
        <v>248</v>
      </c>
      <c r="E79" s="35">
        <v>91.857100000000003</v>
      </c>
      <c r="F79" s="36">
        <v>46814020</v>
      </c>
      <c r="G79" s="36">
        <v>445000</v>
      </c>
      <c r="H79" s="36">
        <v>987023</v>
      </c>
      <c r="I79" s="37">
        <v>65155870</v>
      </c>
    </row>
    <row r="80" spans="1:9" s="23" customFormat="1" x14ac:dyDescent="0.2">
      <c r="A80" s="31" t="s">
        <v>249</v>
      </c>
      <c r="B80" s="32" t="s">
        <v>250</v>
      </c>
      <c r="C80" s="33" t="s">
        <v>251</v>
      </c>
      <c r="D80" s="34" t="s">
        <v>252</v>
      </c>
      <c r="E80" s="35">
        <v>64.915099999999995</v>
      </c>
      <c r="F80" s="36">
        <v>30901919</v>
      </c>
      <c r="G80" s="36">
        <v>278500</v>
      </c>
      <c r="H80" s="36">
        <v>955572</v>
      </c>
      <c r="I80" s="37">
        <v>43293010</v>
      </c>
    </row>
    <row r="81" spans="1:56" s="23" customFormat="1" x14ac:dyDescent="0.2">
      <c r="A81" s="31" t="s">
        <v>253</v>
      </c>
      <c r="B81" s="32" t="s">
        <v>254</v>
      </c>
      <c r="C81" s="33" t="s">
        <v>255</v>
      </c>
      <c r="D81" s="34" t="s">
        <v>256</v>
      </c>
      <c r="E81" s="35">
        <v>42.331899999999997</v>
      </c>
      <c r="F81" s="36">
        <v>21208768</v>
      </c>
      <c r="G81" s="36">
        <v>167800</v>
      </c>
      <c r="H81" s="36">
        <v>881805</v>
      </c>
      <c r="I81" s="37">
        <v>29907829</v>
      </c>
    </row>
    <row r="82" spans="1:56" s="23" customFormat="1" ht="12" thickBot="1" x14ac:dyDescent="0.25">
      <c r="A82" s="38" t="s">
        <v>257</v>
      </c>
      <c r="B82" s="39" t="s">
        <v>258</v>
      </c>
      <c r="C82" s="40" t="s">
        <v>259</v>
      </c>
      <c r="D82" s="41" t="s">
        <v>260</v>
      </c>
      <c r="E82" s="42">
        <v>33.420699999999997</v>
      </c>
      <c r="F82" s="43">
        <v>16576435</v>
      </c>
      <c r="G82" s="43">
        <v>232960</v>
      </c>
      <c r="H82" s="43">
        <v>1463041</v>
      </c>
      <c r="I82" s="44">
        <v>24285539</v>
      </c>
    </row>
    <row r="83" spans="1:56" s="51" customFormat="1" ht="12" thickBot="1" x14ac:dyDescent="0.25">
      <c r="A83" s="45"/>
      <c r="B83" s="46"/>
      <c r="C83" s="47"/>
      <c r="D83" s="48"/>
      <c r="E83" s="49"/>
      <c r="F83" s="49"/>
      <c r="G83" s="49"/>
      <c r="H83" s="49"/>
      <c r="I83" s="50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</row>
    <row r="84" spans="1:56" ht="12" thickBot="1" x14ac:dyDescent="0.25">
      <c r="A84" s="52"/>
      <c r="B84" s="23"/>
      <c r="C84" s="53" t="s">
        <v>261</v>
      </c>
      <c r="D84" s="54">
        <f>SUBTOTAL(3,D5:D82)</f>
        <v>77</v>
      </c>
      <c r="E84" s="58">
        <f>SUBTOTAL(9,E5:E82)</f>
        <v>4408.7085999999999</v>
      </c>
      <c r="F84" s="55">
        <f>SUBTOTAL(9,F5:F82)</f>
        <v>2335367916</v>
      </c>
      <c r="G84" s="55">
        <f>SUBTOTAL(9,G5:G82)</f>
        <v>21072075</v>
      </c>
      <c r="H84" s="55">
        <f>SUBTOTAL(9,H5:H82)</f>
        <v>53322356</v>
      </c>
      <c r="I84" s="55">
        <f>SUBTOTAL(9,I5:I82)</f>
        <v>3252946433</v>
      </c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</row>
  </sheetData>
  <autoFilter ref="A4:I82"/>
  <pageMargins left="0.27559055118110237" right="0.23622047244094491" top="0.39370078740157483" bottom="0.35433070866141736" header="0.19685039370078741" footer="0.19685039370078741"/>
  <pageSetup paperSize="9" scale="72" fitToHeight="13" orientation="landscape" r:id="rId1"/>
  <headerFooter alignWithMargins="0">
    <oddHeader>&amp;RPříloha 1.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Organizace_Příl2_23_kraj</vt:lpstr>
      <vt:lpstr>List1</vt:lpstr>
      <vt:lpstr>Organizace_Příl2_23_kraj!Názvy_tisku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Čížek Zdeněk</dc:creator>
  <cp:lastModifiedBy>Faitová Pavlína</cp:lastModifiedBy>
  <cp:lastPrinted>2023-12-27T08:46:44Z</cp:lastPrinted>
  <dcterms:created xsi:type="dcterms:W3CDTF">2023-12-18T13:46:12Z</dcterms:created>
  <dcterms:modified xsi:type="dcterms:W3CDTF">2023-12-28T10:18:10Z</dcterms:modified>
</cp:coreProperties>
</file>