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hlikova\Desktop\"/>
    </mc:Choice>
  </mc:AlternateContent>
  <bookViews>
    <workbookView xWindow="0" yWindow="0" windowWidth="19200" windowHeight="9660"/>
  </bookViews>
  <sheets>
    <sheet name="List1" sheetId="1" r:id="rId1"/>
  </sheets>
  <definedNames>
    <definedName name="_xlnm._FilterDatabase" localSheetId="0" hidden="1">List1!$A$3:$H$91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1" l="1"/>
  <c r="H91" i="1" l="1"/>
  <c r="G51" i="1" l="1"/>
  <c r="G50" i="1"/>
  <c r="F91" i="1" l="1"/>
  <c r="G80" i="1"/>
  <c r="G67" i="1"/>
  <c r="G38" i="1" l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89" i="1"/>
  <c r="G90" i="1"/>
  <c r="G4" i="1"/>
  <c r="G91" i="1" l="1"/>
</calcChain>
</file>

<file path=xl/sharedStrings.xml><?xml version="1.0" encoding="utf-8"?>
<sst xmlns="http://schemas.openxmlformats.org/spreadsheetml/2006/main" count="284" uniqueCount="153">
  <si>
    <t>Poskytovatel</t>
  </si>
  <si>
    <t>IČ</t>
  </si>
  <si>
    <t>Název služby</t>
  </si>
  <si>
    <t>ID</t>
  </si>
  <si>
    <t>Druh služby</t>
  </si>
  <si>
    <t>15. přední hlídka Royal Rangers Mariánské Lázně</t>
  </si>
  <si>
    <t>Středisko Víteček</t>
  </si>
  <si>
    <t xml:space="preserve">Sociálně terapeutické dílny </t>
  </si>
  <si>
    <t>Středisko Víteček - Osobní asistence</t>
  </si>
  <si>
    <t xml:space="preserve">Osobní asistence </t>
  </si>
  <si>
    <t>Denní stacionáře</t>
  </si>
  <si>
    <t>Baculus, o.p.s.</t>
  </si>
  <si>
    <t>Domov poklidného stáří Vejprnice</t>
  </si>
  <si>
    <t>Domovy pro seniory</t>
  </si>
  <si>
    <t>Domovy se zvláštním režimem</t>
  </si>
  <si>
    <t>Pečovatelská služba</t>
  </si>
  <si>
    <t>Sociálně aktivizační služby pro seniory a osoby se zdravotním postižením</t>
  </si>
  <si>
    <t>Odborné sociální poradenství</t>
  </si>
  <si>
    <t>Osobní asistence</t>
  </si>
  <si>
    <t>Kontaktní centra</t>
  </si>
  <si>
    <t>Terénní programy</t>
  </si>
  <si>
    <t>Domovy pro osoby se zdravotním postižením</t>
  </si>
  <si>
    <t>Chráněné bydlení</t>
  </si>
  <si>
    <t>Odlehčovací služby</t>
  </si>
  <si>
    <t xml:space="preserve">Sociálně aktivizační služby pro rodiny s dětmi </t>
  </si>
  <si>
    <t>Diakonie ČCE - Středisko celostátních programů a služeb</t>
  </si>
  <si>
    <t>Raná péče Diakonie</t>
  </si>
  <si>
    <t>Raná péče</t>
  </si>
  <si>
    <t>Diakonie ČCE - středisko Západní Čechy</t>
  </si>
  <si>
    <t>Plus pro lidi v krizové situaci</t>
  </si>
  <si>
    <t>Krizová pomoc</t>
  </si>
  <si>
    <t>Poradna pro občany v nesnázích</t>
  </si>
  <si>
    <t>Kluby pro děti a mládež</t>
  </si>
  <si>
    <t>Nízkoprahová zařízení pro děti a mládež</t>
  </si>
  <si>
    <t>Terén pro ohrožené osoby</t>
  </si>
  <si>
    <t>Archa pro rodiny s dětmi</t>
  </si>
  <si>
    <t>Adite pro náhradní rodiny</t>
  </si>
  <si>
    <t>Jdeme dál pro osoby s postižením</t>
  </si>
  <si>
    <t xml:space="preserve">Sociální rehabilitace </t>
  </si>
  <si>
    <t>Jubilata pro osoby potřebující péči</t>
  </si>
  <si>
    <t>Stacionář Človíček pro osoby s postižením</t>
  </si>
  <si>
    <t>Domov Radost pro osoby s postižením</t>
  </si>
  <si>
    <t>Můj 1+0 Přeštice pro osoby s postižením</t>
  </si>
  <si>
    <t>Pírko pro osoby s postižením</t>
  </si>
  <si>
    <t>Diecézní charita Plzeň</t>
  </si>
  <si>
    <t>Terénní krizová služba</t>
  </si>
  <si>
    <t>Volnočasové kluby Duha</t>
  </si>
  <si>
    <t>Středisko sociální rehabilitace</t>
  </si>
  <si>
    <t>SOS Domažlice</t>
  </si>
  <si>
    <t>Sociálně terapeutické dílny sv. Josefa</t>
  </si>
  <si>
    <t>Intervenční centrum Plzeňského kraje</t>
  </si>
  <si>
    <t xml:space="preserve">Intervenční centra </t>
  </si>
  <si>
    <t>Charitní pečovatelská služba Blovice, Spálené Poříčí</t>
  </si>
  <si>
    <t>Azylové domy</t>
  </si>
  <si>
    <t>Domov pro matky s dětmi v tísni - Domažlice</t>
  </si>
  <si>
    <t>Domov pro seniory Bor</t>
  </si>
  <si>
    <t>Domov sv. Vavřince</t>
  </si>
  <si>
    <t>Sociální rehabilitace</t>
  </si>
  <si>
    <t>05328586</t>
  </si>
  <si>
    <t>DOMOVINKA - sociální služby, o.p.s.</t>
  </si>
  <si>
    <t>Domovinka - pečovatelská služba</t>
  </si>
  <si>
    <t>Domovinka - denní stacionář</t>
  </si>
  <si>
    <t>Domovinka - týdenní stacionář</t>
  </si>
  <si>
    <t>Týdenní stacionáře</t>
  </si>
  <si>
    <t>Charita Horažďovice</t>
  </si>
  <si>
    <t>Občanská poradna při Charitě Horažďovice</t>
  </si>
  <si>
    <t>Charitní pečovatelská služba při Charitě Horažďovice</t>
  </si>
  <si>
    <t>Charita Sušice</t>
  </si>
  <si>
    <t>Sociální poradna Racek</t>
  </si>
  <si>
    <t>Aktivizační služby</t>
  </si>
  <si>
    <t>Koloběh života z.s.</t>
  </si>
  <si>
    <t>03677869</t>
  </si>
  <si>
    <t>Telefonická krizová pomoc</t>
  </si>
  <si>
    <t>Ledovec, z.s.</t>
  </si>
  <si>
    <t>Sociální rehabilitace Ledovec</t>
  </si>
  <si>
    <t>Chráněné bydlení Ledovec</t>
  </si>
  <si>
    <t>Charitní pečovatelská služba</t>
  </si>
  <si>
    <t>Noclehárny</t>
  </si>
  <si>
    <t>Mezigenerační a dobrovolnické centrum TOTEM, z.s.</t>
  </si>
  <si>
    <t>OBČANSKÁ PORADNA Plzeň o.p.s.</t>
  </si>
  <si>
    <t>02163161</t>
  </si>
  <si>
    <t>Občanské sdružení ProCit, z.s.</t>
  </si>
  <si>
    <t>Občanské sdružení ProCit</t>
  </si>
  <si>
    <t>Oblastní charita Klatovy</t>
  </si>
  <si>
    <t>Sociální poradna</t>
  </si>
  <si>
    <t>Domov pokojného stáří Naší Paní</t>
  </si>
  <si>
    <t>Oblastní charita Rokycany</t>
  </si>
  <si>
    <t xml:space="preserve">Krizové zařízení pro ženy </t>
  </si>
  <si>
    <t>Byt sv. Lukáše</t>
  </si>
  <si>
    <t>ONŽ – pomoc a poradenství pro ženy a dívky, z.s.</t>
  </si>
  <si>
    <t>00537675</t>
  </si>
  <si>
    <t>Poradna pro ženy a dívky Plzeň</t>
  </si>
  <si>
    <t>Pečovatelská Služba - SOS z.s.</t>
  </si>
  <si>
    <t>04607023</t>
  </si>
  <si>
    <t>Tlumočnické služby</t>
  </si>
  <si>
    <t>Průvodcovské a předčitatelské služby</t>
  </si>
  <si>
    <t>POINT 14, z.ú.</t>
  </si>
  <si>
    <t>Ponton, z.s.</t>
  </si>
  <si>
    <t>NZDM Pixla</t>
  </si>
  <si>
    <t>Terenní program COM.PASS</t>
  </si>
  <si>
    <t>SENs z.s., Centrum péče o děti s vývojovou poruchou</t>
  </si>
  <si>
    <t>04312902</t>
  </si>
  <si>
    <t>Sociální a zdravotní centrum Letiny s.r.o.</t>
  </si>
  <si>
    <t>TADY A TEĎ, o.p.s.</t>
  </si>
  <si>
    <t>Spolek Ulice Plzeň</t>
  </si>
  <si>
    <t>Substituční centrum Plzeň</t>
  </si>
  <si>
    <t>Terénní program Ulice</t>
  </si>
  <si>
    <t>Středisko křesťanské pomoci Plzeň</t>
  </si>
  <si>
    <t>Terénní program</t>
  </si>
  <si>
    <t>TyfloCentrum Plzeň, o.p.s.</t>
  </si>
  <si>
    <t>Požadavek</t>
  </si>
  <si>
    <t>Svaz neslyšících a nedoslýchavých osob v ČR, z. s., Spolek neslyšících Plzeň, p. s.</t>
  </si>
  <si>
    <t>Svaz neslyšících a nedoslýchavých osob v ČR, z.s. Spolek neslyšících Plzeň, p.s.</t>
  </si>
  <si>
    <t>Svaz neslyšících a nedoslýchavých osob v ČR, z. s. Spolek neslyšících Plzeň, p. s.</t>
  </si>
  <si>
    <t>UCHO, z.s.</t>
  </si>
  <si>
    <t>Linka důvěry Ledovec</t>
  </si>
  <si>
    <t>Středisko následné péče</t>
  </si>
  <si>
    <t>SNN v ČR, Spolek neslyšících Plzeň</t>
  </si>
  <si>
    <t>Poradna pro cizince</t>
  </si>
  <si>
    <t>Sociální poradenství Ledovec</t>
  </si>
  <si>
    <t>Kontaktní centrum Point 14</t>
  </si>
  <si>
    <t>Nízkoprahové zařízení pro děti a mládež - Klub Chapadlo</t>
  </si>
  <si>
    <t>Nízkoprahové zařízení pro děti a mládež - Klub Budík, Komunitní centrum Dotek</t>
  </si>
  <si>
    <t>Terénní program Point 14</t>
  </si>
  <si>
    <t>TADY a TEĎ</t>
  </si>
  <si>
    <t>Berkana SAS pro děti se zdravotním postižením</t>
  </si>
  <si>
    <t>Osobní asistence pro lidi s mentálním a kombinovaným postižením</t>
  </si>
  <si>
    <t>Azylový dům Domažlice</t>
  </si>
  <si>
    <t>Domov sv. Alžběty</t>
  </si>
  <si>
    <t>Domov pro seniory</t>
  </si>
  <si>
    <t>Domov se zvláštním režimem Letiny</t>
  </si>
  <si>
    <t>Optimální podpora NFV</t>
  </si>
  <si>
    <t>25 % optimální podpory</t>
  </si>
  <si>
    <t>Farní charita Stříbro</t>
  </si>
  <si>
    <t>Domov pro seniory svatého Jana Pavla II</t>
  </si>
  <si>
    <t>00426032</t>
  </si>
  <si>
    <t>Oblastní spolek Českého červeného kříže v Tachově</t>
  </si>
  <si>
    <t>Oblastní spolek Českého červeného kříže Tachov</t>
  </si>
  <si>
    <t>Služby následné péče - A</t>
  </si>
  <si>
    <t>Služby následné péče - P</t>
  </si>
  <si>
    <t>SPOLU DOMA, z.ú.</t>
  </si>
  <si>
    <t>MáTa pro rodinu, z.s.</t>
  </si>
  <si>
    <t>04668065</t>
  </si>
  <si>
    <t>Sociálně aktivizační služby pro rodiny v regionu Manětín</t>
  </si>
  <si>
    <t>4668065</t>
  </si>
  <si>
    <t xml:space="preserve">Azylový dům MáTa </t>
  </si>
  <si>
    <t>Návrh na výši návratné finanční výpomoci</t>
  </si>
  <si>
    <t>Rozdělení finančních prostředků v rámci návratné finanční výpomoci na rok 2024</t>
  </si>
  <si>
    <t>Vysvětlivky:</t>
  </si>
  <si>
    <t>A - ambulantní forma poskytování</t>
  </si>
  <si>
    <t>P - pobytová forma poskytování</t>
  </si>
  <si>
    <t>Celkem</t>
  </si>
  <si>
    <t>26997355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</si>
</sst>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/>
    <xf numFmtId="49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 wrapText="1"/>
    </xf>
    <xf numFmtId="164" fontId="1" fillId="0" borderId="0" xfId="0" applyNumberFormat="1" applyFont="1"/>
    <xf numFmtId="0" fontId="0" fillId="0" borderId="3" xfId="0" applyFill="1" applyBorder="1" applyAlignment="1">
      <alignment wrapText="1"/>
    </xf>
    <xf numFmtId="164" fontId="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/>
    <xf numFmtId="164" fontId="2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/>
    </xf>
    <xf numFmtId="0" fontId="0" fillId="0" borderId="0" xfId="0" applyFill="1"/>
    <xf numFmtId="0" fontId="0" fillId="0" borderId="4" xfId="0" applyFill="1" applyBorder="1" applyAlignment="1"/>
    <xf numFmtId="0" fontId="0" fillId="0" borderId="4" xfId="0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/>
    <xf numFmtId="164" fontId="1" fillId="0" borderId="2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64" fontId="1" fillId="2" borderId="9" xfId="0" applyNumberFormat="1" applyFont="1" applyFill="1" applyBorder="1"/>
    <xf numFmtId="0" fontId="3" fillId="0" borderId="3" xfId="0" applyFont="1" applyFill="1" applyBorder="1" applyAlignment="1">
      <alignment wrapText="1"/>
    </xf>
    <xf numFmtId="164" fontId="1" fillId="2" borderId="7" xfId="0" applyNumberFormat="1" applyFont="1" applyFill="1" applyBorder="1"/>
    <xf numFmtId="0" fontId="3" fillId="0" borderId="3" xfId="0" applyFont="1" applyFill="1" applyBorder="1"/>
    <xf numFmtId="164" fontId="0" fillId="0" borderId="6" xfId="0" applyNumberFormat="1" applyBorder="1"/>
    <xf numFmtId="164" fontId="3" fillId="0" borderId="6" xfId="0" applyNumberFormat="1" applyFont="1" applyBorder="1" applyAlignment="1">
      <alignment horizontal="center" wrapText="1"/>
    </xf>
    <xf numFmtId="164" fontId="1" fillId="0" borderId="8" xfId="0" applyNumberFormat="1" applyFont="1" applyBorder="1"/>
    <xf numFmtId="14" fontId="0" fillId="0" borderId="0" xfId="0" applyNumberFormat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17" xfId="0" applyNumberFormat="1" applyBorder="1"/>
    <xf numFmtId="0" fontId="3" fillId="0" borderId="11" xfId="0" applyFont="1" applyFill="1" applyBorder="1" applyAlignment="1">
      <alignment wrapText="1"/>
    </xf>
    <xf numFmtId="0" fontId="3" fillId="0" borderId="10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164" fontId="1" fillId="0" borderId="10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center"/>
    </xf>
    <xf numFmtId="164" fontId="1" fillId="2" borderId="18" xfId="0" applyNumberFormat="1" applyFont="1" applyFill="1" applyBorder="1"/>
    <xf numFmtId="0" fontId="0" fillId="0" borderId="13" xfId="0" applyBorder="1"/>
    <xf numFmtId="0" fontId="1" fillId="0" borderId="12" xfId="0" applyFont="1" applyFill="1" applyBorder="1"/>
    <xf numFmtId="164" fontId="3" fillId="0" borderId="2" xfId="0" applyNumberFormat="1" applyFont="1" applyFill="1" applyBorder="1" applyAlignment="1">
      <alignment horizontal="center" wrapText="1"/>
    </xf>
    <xf numFmtId="0" fontId="3" fillId="0" borderId="19" xfId="0" applyFont="1" applyFill="1" applyBorder="1" applyAlignment="1">
      <alignment wrapText="1"/>
    </xf>
    <xf numFmtId="0" fontId="3" fillId="0" borderId="20" xfId="0" applyFont="1" applyFill="1" applyBorder="1" applyAlignment="1">
      <alignment horizontal="right"/>
    </xf>
    <xf numFmtId="0" fontId="3" fillId="0" borderId="20" xfId="0" applyFont="1" applyFill="1" applyBorder="1" applyAlignment="1">
      <alignment wrapText="1"/>
    </xf>
    <xf numFmtId="0" fontId="3" fillId="0" borderId="20" xfId="0" applyFont="1" applyFill="1" applyBorder="1" applyAlignment="1"/>
    <xf numFmtId="164" fontId="1" fillId="0" borderId="20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center"/>
    </xf>
    <xf numFmtId="164" fontId="1" fillId="2" borderId="21" xfId="0" applyNumberFormat="1" applyFont="1" applyFill="1" applyBorder="1"/>
    <xf numFmtId="0" fontId="3" fillId="0" borderId="22" xfId="0" applyFont="1" applyFill="1" applyBorder="1" applyAlignment="1">
      <alignment wrapText="1"/>
    </xf>
    <xf numFmtId="0" fontId="3" fillId="0" borderId="23" xfId="0" applyFont="1" applyFill="1" applyBorder="1" applyAlignment="1">
      <alignment horizontal="right"/>
    </xf>
    <xf numFmtId="0" fontId="3" fillId="0" borderId="23" xfId="0" applyFont="1" applyFill="1" applyBorder="1" applyAlignment="1">
      <alignment wrapText="1"/>
    </xf>
    <xf numFmtId="0" fontId="3" fillId="0" borderId="23" xfId="0" applyFont="1" applyFill="1" applyBorder="1" applyAlignment="1"/>
    <xf numFmtId="164" fontId="1" fillId="0" borderId="23" xfId="0" applyNumberFormat="1" applyFont="1" applyFill="1" applyBorder="1"/>
    <xf numFmtId="164" fontId="1" fillId="0" borderId="23" xfId="0" applyNumberFormat="1" applyFont="1" applyFill="1" applyBorder="1" applyAlignment="1">
      <alignment horizontal="right"/>
    </xf>
    <xf numFmtId="164" fontId="3" fillId="0" borderId="23" xfId="0" applyNumberFormat="1" applyFont="1" applyFill="1" applyBorder="1" applyAlignment="1">
      <alignment horizontal="center" wrapText="1"/>
    </xf>
    <xf numFmtId="164" fontId="1" fillId="2" borderId="24" xfId="0" applyNumberFormat="1" applyFont="1" applyFill="1" applyBorder="1"/>
    <xf numFmtId="49" fontId="3" fillId="0" borderId="20" xfId="0" applyNumberFormat="1" applyFont="1" applyFill="1" applyBorder="1" applyAlignment="1">
      <alignment horizontal="right"/>
    </xf>
    <xf numFmtId="0" fontId="3" fillId="0" borderId="20" xfId="0" applyFont="1" applyFill="1" applyBorder="1"/>
    <xf numFmtId="164" fontId="1" fillId="0" borderId="20" xfId="0" applyNumberFormat="1" applyFont="1" applyFill="1" applyBorder="1"/>
    <xf numFmtId="164" fontId="3" fillId="0" borderId="20" xfId="0" applyNumberFormat="1" applyFont="1" applyFill="1" applyBorder="1" applyAlignment="1">
      <alignment horizontal="center" wrapText="1"/>
    </xf>
    <xf numFmtId="49" fontId="3" fillId="0" borderId="23" xfId="0" applyNumberFormat="1" applyFont="1" applyFill="1" applyBorder="1" applyAlignment="1">
      <alignment horizontal="right"/>
    </xf>
    <xf numFmtId="0" fontId="3" fillId="0" borderId="23" xfId="0" applyFont="1" applyFill="1" applyBorder="1"/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wrapText="1"/>
    </xf>
    <xf numFmtId="0" fontId="3" fillId="0" borderId="6" xfId="0" applyFont="1" applyFill="1" applyBorder="1" applyAlignment="1"/>
    <xf numFmtId="164" fontId="1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0" fontId="3" fillId="0" borderId="25" xfId="0" applyFont="1" applyFill="1" applyBorder="1" applyAlignment="1">
      <alignment wrapText="1"/>
    </xf>
    <xf numFmtId="0" fontId="3" fillId="0" borderId="26" xfId="0" applyFont="1" applyFill="1" applyBorder="1" applyAlignment="1">
      <alignment horizontal="right"/>
    </xf>
    <xf numFmtId="0" fontId="3" fillId="0" borderId="26" xfId="0" applyFont="1" applyFill="1" applyBorder="1" applyAlignment="1">
      <alignment wrapText="1"/>
    </xf>
    <xf numFmtId="164" fontId="1" fillId="0" borderId="26" xfId="0" applyNumberFormat="1" applyFont="1" applyFill="1" applyBorder="1"/>
    <xf numFmtId="164" fontId="1" fillId="0" borderId="26" xfId="0" applyNumberFormat="1" applyFont="1" applyFill="1" applyBorder="1" applyAlignment="1">
      <alignment horizontal="right"/>
    </xf>
    <xf numFmtId="164" fontId="3" fillId="0" borderId="26" xfId="0" applyNumberFormat="1" applyFont="1" applyFill="1" applyBorder="1" applyAlignment="1">
      <alignment horizontal="center" wrapText="1"/>
    </xf>
    <xf numFmtId="164" fontId="1" fillId="2" borderId="27" xfId="0" applyNumberFormat="1" applyFont="1" applyFill="1" applyBorder="1"/>
    <xf numFmtId="164" fontId="2" fillId="0" borderId="2" xfId="0" applyNumberFormat="1" applyFont="1" applyFill="1" applyBorder="1" applyAlignment="1">
      <alignment horizontal="right" wrapText="1"/>
    </xf>
    <xf numFmtId="164" fontId="2" fillId="0" borderId="20" xfId="0" applyNumberFormat="1" applyFont="1" applyFill="1" applyBorder="1" applyAlignment="1">
      <alignment horizontal="right" wrapText="1"/>
    </xf>
    <xf numFmtId="164" fontId="3" fillId="0" borderId="23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sqref="A1:I1"/>
    </sheetView>
  </sheetViews>
  <sheetFormatPr defaultRowHeight="15" x14ac:dyDescent="0.25"/>
  <cols>
    <col min="1" max="1" width="37" style="17" customWidth="1"/>
    <col min="2" max="2" width="9" customWidth="1"/>
    <col min="3" max="3" width="25.42578125" hidden="1" customWidth="1"/>
    <col min="4" max="4" width="8" customWidth="1"/>
    <col min="5" max="5" width="27.28515625" customWidth="1"/>
    <col min="6" max="6" width="15.5703125" style="9" customWidth="1"/>
    <col min="7" max="7" width="16.5703125" style="9" customWidth="1"/>
    <col min="8" max="8" width="16" style="10" customWidth="1"/>
    <col min="9" max="9" width="20.7109375" style="11" customWidth="1"/>
  </cols>
  <sheetData>
    <row r="1" spans="1:9" ht="15.75" customHeight="1" thickBot="1" x14ac:dyDescent="0.3">
      <c r="A1" s="90"/>
      <c r="B1" s="90"/>
      <c r="C1" s="90"/>
      <c r="D1" s="90"/>
      <c r="E1" s="90"/>
      <c r="F1" s="90"/>
      <c r="G1" s="90"/>
      <c r="H1" s="90"/>
      <c r="I1" s="90"/>
    </row>
    <row r="2" spans="1:9" ht="65.25" customHeight="1" thickBot="1" x14ac:dyDescent="0.55000000000000004">
      <c r="A2" s="87" t="s">
        <v>147</v>
      </c>
      <c r="B2" s="88"/>
      <c r="C2" s="88"/>
      <c r="D2" s="88"/>
      <c r="E2" s="88"/>
      <c r="F2" s="88"/>
      <c r="G2" s="88"/>
      <c r="H2" s="88"/>
      <c r="I2" s="89"/>
    </row>
    <row r="3" spans="1:9" ht="73.5" customHeight="1" thickBot="1" x14ac:dyDescent="0.3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131</v>
      </c>
      <c r="G3" s="25" t="s">
        <v>132</v>
      </c>
      <c r="H3" s="25" t="s">
        <v>110</v>
      </c>
      <c r="I3" s="26" t="s">
        <v>146</v>
      </c>
    </row>
    <row r="4" spans="1:9" ht="30" x14ac:dyDescent="0.25">
      <c r="A4" s="49" t="s">
        <v>5</v>
      </c>
      <c r="B4" s="50">
        <v>68782004</v>
      </c>
      <c r="C4" s="51" t="s">
        <v>6</v>
      </c>
      <c r="D4" s="52">
        <v>4003834</v>
      </c>
      <c r="E4" s="51" t="s">
        <v>7</v>
      </c>
      <c r="F4" s="53">
        <v>3727944</v>
      </c>
      <c r="G4" s="53">
        <f t="shared" ref="G4:G35" si="0">F4*0.25</f>
        <v>931986</v>
      </c>
      <c r="H4" s="54">
        <v>931986</v>
      </c>
      <c r="I4" s="55">
        <v>903553</v>
      </c>
    </row>
    <row r="5" spans="1:9" ht="30" x14ac:dyDescent="0.25">
      <c r="A5" s="29" t="s">
        <v>5</v>
      </c>
      <c r="B5" s="1">
        <v>68782004</v>
      </c>
      <c r="C5" s="2" t="s">
        <v>8</v>
      </c>
      <c r="D5" s="3">
        <v>4397816</v>
      </c>
      <c r="E5" s="3" t="s">
        <v>9</v>
      </c>
      <c r="F5" s="14">
        <v>3677720.4</v>
      </c>
      <c r="G5" s="13">
        <f t="shared" si="0"/>
        <v>919430.1</v>
      </c>
      <c r="H5" s="7">
        <v>919618</v>
      </c>
      <c r="I5" s="30">
        <v>891380</v>
      </c>
    </row>
    <row r="6" spans="1:9" ht="30.75" customHeight="1" thickBot="1" x14ac:dyDescent="0.3">
      <c r="A6" s="56" t="s">
        <v>5</v>
      </c>
      <c r="B6" s="57">
        <v>68782004</v>
      </c>
      <c r="C6" s="58" t="s">
        <v>6</v>
      </c>
      <c r="D6" s="59">
        <v>6432113</v>
      </c>
      <c r="E6" s="59" t="s">
        <v>10</v>
      </c>
      <c r="F6" s="60">
        <v>3415841.85</v>
      </c>
      <c r="G6" s="61">
        <f t="shared" si="0"/>
        <v>853960.46250000002</v>
      </c>
      <c r="H6" s="62">
        <v>853960</v>
      </c>
      <c r="I6" s="63">
        <v>827908</v>
      </c>
    </row>
    <row r="7" spans="1:9" ht="30" x14ac:dyDescent="0.25">
      <c r="A7" s="49" t="s">
        <v>11</v>
      </c>
      <c r="B7" s="64" t="s">
        <v>152</v>
      </c>
      <c r="C7" s="51" t="s">
        <v>12</v>
      </c>
      <c r="D7" s="65">
        <v>7542163</v>
      </c>
      <c r="E7" s="65" t="s">
        <v>13</v>
      </c>
      <c r="F7" s="66">
        <v>8034432</v>
      </c>
      <c r="G7" s="53">
        <f t="shared" si="0"/>
        <v>2008608</v>
      </c>
      <c r="H7" s="67">
        <v>1935250</v>
      </c>
      <c r="I7" s="55">
        <v>1935250</v>
      </c>
    </row>
    <row r="8" spans="1:9" ht="30.75" thickBot="1" x14ac:dyDescent="0.3">
      <c r="A8" s="56" t="s">
        <v>11</v>
      </c>
      <c r="B8" s="68">
        <v>26997355</v>
      </c>
      <c r="C8" s="58" t="s">
        <v>11</v>
      </c>
      <c r="D8" s="69">
        <v>7983502</v>
      </c>
      <c r="E8" s="58" t="s">
        <v>14</v>
      </c>
      <c r="F8" s="60">
        <v>5197566</v>
      </c>
      <c r="G8" s="61">
        <f t="shared" si="0"/>
        <v>1299391.5</v>
      </c>
      <c r="H8" s="62">
        <v>1384500</v>
      </c>
      <c r="I8" s="63">
        <v>1259750</v>
      </c>
    </row>
    <row r="9" spans="1:9" ht="30.75" thickBot="1" x14ac:dyDescent="0.3">
      <c r="A9" s="70" t="s">
        <v>25</v>
      </c>
      <c r="B9" s="71">
        <v>48136093</v>
      </c>
      <c r="C9" s="72" t="s">
        <v>26</v>
      </c>
      <c r="D9" s="73">
        <v>9548170</v>
      </c>
      <c r="E9" s="73" t="s">
        <v>27</v>
      </c>
      <c r="F9" s="74">
        <v>2511000</v>
      </c>
      <c r="G9" s="74">
        <f t="shared" si="0"/>
        <v>627750</v>
      </c>
      <c r="H9" s="75">
        <v>700000</v>
      </c>
      <c r="I9" s="76">
        <v>608599</v>
      </c>
    </row>
    <row r="10" spans="1:9" ht="30" x14ac:dyDescent="0.25">
      <c r="A10" s="49" t="s">
        <v>28</v>
      </c>
      <c r="B10" s="50">
        <v>45331154</v>
      </c>
      <c r="C10" s="51" t="s">
        <v>29</v>
      </c>
      <c r="D10" s="52">
        <v>2640266</v>
      </c>
      <c r="E10" s="52" t="s">
        <v>30</v>
      </c>
      <c r="F10" s="53">
        <v>4688560.8</v>
      </c>
      <c r="G10" s="53">
        <f t="shared" si="0"/>
        <v>1172140.2</v>
      </c>
      <c r="H10" s="54">
        <v>1302000</v>
      </c>
      <c r="I10" s="55">
        <v>1136380</v>
      </c>
    </row>
    <row r="11" spans="1:9" ht="30" x14ac:dyDescent="0.25">
      <c r="A11" s="29" t="s">
        <v>28</v>
      </c>
      <c r="B11" s="1">
        <v>45331154</v>
      </c>
      <c r="C11" s="2" t="s">
        <v>31</v>
      </c>
      <c r="D11" s="3">
        <v>9271346</v>
      </c>
      <c r="E11" s="2" t="s">
        <v>17</v>
      </c>
      <c r="F11" s="15">
        <v>4083696.0000000009</v>
      </c>
      <c r="G11" s="13">
        <f t="shared" si="0"/>
        <v>1020924.0000000002</v>
      </c>
      <c r="H11" s="7">
        <v>1134000</v>
      </c>
      <c r="I11" s="30">
        <v>989778</v>
      </c>
    </row>
    <row r="12" spans="1:9" ht="30" x14ac:dyDescent="0.25">
      <c r="A12" s="29" t="s">
        <v>28</v>
      </c>
      <c r="B12" s="1">
        <v>45331154</v>
      </c>
      <c r="C12" s="2" t="s">
        <v>32</v>
      </c>
      <c r="D12" s="3">
        <v>9894914</v>
      </c>
      <c r="E12" s="2" t="s">
        <v>33</v>
      </c>
      <c r="F12" s="13">
        <v>14554209.6</v>
      </c>
      <c r="G12" s="13">
        <f t="shared" si="0"/>
        <v>3638552.4</v>
      </c>
      <c r="H12" s="8">
        <v>4042000</v>
      </c>
      <c r="I12" s="30">
        <v>3527547</v>
      </c>
    </row>
    <row r="13" spans="1:9" ht="30" x14ac:dyDescent="0.25">
      <c r="A13" s="29" t="s">
        <v>28</v>
      </c>
      <c r="B13" s="1">
        <v>45331154</v>
      </c>
      <c r="C13" s="2" t="s">
        <v>35</v>
      </c>
      <c r="D13" s="3">
        <v>8798396</v>
      </c>
      <c r="E13" s="2" t="s">
        <v>24</v>
      </c>
      <c r="F13" s="13">
        <v>12583987.199999999</v>
      </c>
      <c r="G13" s="13">
        <f t="shared" si="0"/>
        <v>3145996.8</v>
      </c>
      <c r="H13" s="7">
        <v>3495000</v>
      </c>
      <c r="I13" s="30">
        <v>3050019</v>
      </c>
    </row>
    <row r="14" spans="1:9" ht="30" x14ac:dyDescent="0.25">
      <c r="A14" s="29" t="s">
        <v>28</v>
      </c>
      <c r="B14" s="1">
        <v>45331154</v>
      </c>
      <c r="C14" s="2" t="s">
        <v>36</v>
      </c>
      <c r="D14" s="3">
        <v>2647427</v>
      </c>
      <c r="E14" s="2" t="s">
        <v>24</v>
      </c>
      <c r="F14" s="13">
        <v>1223424</v>
      </c>
      <c r="G14" s="13">
        <f t="shared" si="0"/>
        <v>305856</v>
      </c>
      <c r="H14" s="7">
        <v>339000</v>
      </c>
      <c r="I14" s="30">
        <v>296525</v>
      </c>
    </row>
    <row r="15" spans="1:9" ht="30" x14ac:dyDescent="0.25">
      <c r="A15" s="29" t="s">
        <v>28</v>
      </c>
      <c r="B15" s="1">
        <v>45331154</v>
      </c>
      <c r="C15" s="2" t="s">
        <v>37</v>
      </c>
      <c r="D15" s="3">
        <v>3764767</v>
      </c>
      <c r="E15" s="2" t="s">
        <v>38</v>
      </c>
      <c r="F15" s="13">
        <v>6428268</v>
      </c>
      <c r="G15" s="13">
        <f t="shared" si="0"/>
        <v>1607067</v>
      </c>
      <c r="H15" s="8">
        <v>1785000</v>
      </c>
      <c r="I15" s="30">
        <v>1558038</v>
      </c>
    </row>
    <row r="16" spans="1:9" x14ac:dyDescent="0.25">
      <c r="A16" s="29" t="s">
        <v>28</v>
      </c>
      <c r="B16" s="1">
        <v>45331154</v>
      </c>
      <c r="C16" s="2" t="s">
        <v>34</v>
      </c>
      <c r="D16" s="3">
        <v>7447503</v>
      </c>
      <c r="E16" s="2" t="s">
        <v>17</v>
      </c>
      <c r="F16" s="13">
        <v>3722274</v>
      </c>
      <c r="G16" s="13">
        <f t="shared" si="0"/>
        <v>930568.5</v>
      </c>
      <c r="H16" s="8">
        <v>1033000</v>
      </c>
      <c r="I16" s="30">
        <v>902179</v>
      </c>
    </row>
    <row r="17" spans="1:9" ht="30" x14ac:dyDescent="0.25">
      <c r="A17" s="29" t="s">
        <v>28</v>
      </c>
      <c r="B17" s="1">
        <v>45331154</v>
      </c>
      <c r="C17" s="2" t="s">
        <v>39</v>
      </c>
      <c r="D17" s="3">
        <v>9036909</v>
      </c>
      <c r="E17" s="3" t="s">
        <v>15</v>
      </c>
      <c r="F17" s="13">
        <v>17946040.958999999</v>
      </c>
      <c r="G17" s="13">
        <f t="shared" si="0"/>
        <v>4486510.2397499997</v>
      </c>
      <c r="H17" s="8">
        <v>4857000</v>
      </c>
      <c r="I17" s="30">
        <v>4349636</v>
      </c>
    </row>
    <row r="18" spans="1:9" ht="30" customHeight="1" x14ac:dyDescent="0.25">
      <c r="A18" s="29" t="s">
        <v>28</v>
      </c>
      <c r="B18" s="1">
        <v>45331154</v>
      </c>
      <c r="C18" s="2" t="s">
        <v>40</v>
      </c>
      <c r="D18" s="3">
        <v>4827788</v>
      </c>
      <c r="E18" s="3" t="s">
        <v>10</v>
      </c>
      <c r="F18" s="13">
        <v>21686685.524999999</v>
      </c>
      <c r="G18" s="13">
        <f t="shared" si="0"/>
        <v>5421671.3812499996</v>
      </c>
      <c r="H18" s="8">
        <v>6110000</v>
      </c>
      <c r="I18" s="30">
        <v>5256267</v>
      </c>
    </row>
    <row r="19" spans="1:9" ht="30" x14ac:dyDescent="0.25">
      <c r="A19" s="29" t="s">
        <v>28</v>
      </c>
      <c r="B19" s="1">
        <v>45331154</v>
      </c>
      <c r="C19" s="2" t="s">
        <v>41</v>
      </c>
      <c r="D19" s="5">
        <v>7283138</v>
      </c>
      <c r="E19" s="2" t="s">
        <v>21</v>
      </c>
      <c r="F19" s="14">
        <v>2734020</v>
      </c>
      <c r="G19" s="13">
        <f t="shared" si="0"/>
        <v>683505</v>
      </c>
      <c r="H19" s="7">
        <v>832000</v>
      </c>
      <c r="I19" s="30">
        <v>662653</v>
      </c>
    </row>
    <row r="20" spans="1:9" ht="30" customHeight="1" x14ac:dyDescent="0.25">
      <c r="A20" s="29" t="s">
        <v>28</v>
      </c>
      <c r="B20" s="1">
        <v>45331154</v>
      </c>
      <c r="C20" s="2" t="s">
        <v>42</v>
      </c>
      <c r="D20" s="5">
        <v>4863607</v>
      </c>
      <c r="E20" s="5" t="s">
        <v>22</v>
      </c>
      <c r="F20" s="14">
        <v>2461716</v>
      </c>
      <c r="G20" s="13">
        <f t="shared" si="0"/>
        <v>615429</v>
      </c>
      <c r="H20" s="7">
        <v>787000</v>
      </c>
      <c r="I20" s="30">
        <v>596653</v>
      </c>
    </row>
    <row r="21" spans="1:9" ht="30" customHeight="1" thickBot="1" x14ac:dyDescent="0.3">
      <c r="A21" s="56" t="s">
        <v>28</v>
      </c>
      <c r="B21" s="57">
        <v>45331154</v>
      </c>
      <c r="C21" s="69" t="s">
        <v>43</v>
      </c>
      <c r="D21" s="69">
        <v>3984338</v>
      </c>
      <c r="E21" s="69" t="s">
        <v>23</v>
      </c>
      <c r="F21" s="60">
        <v>584136</v>
      </c>
      <c r="G21" s="61">
        <f t="shared" si="0"/>
        <v>146034</v>
      </c>
      <c r="H21" s="62">
        <v>169000</v>
      </c>
      <c r="I21" s="63">
        <v>141579</v>
      </c>
    </row>
    <row r="22" spans="1:9" ht="30" customHeight="1" x14ac:dyDescent="0.25">
      <c r="A22" s="49" t="s">
        <v>44</v>
      </c>
      <c r="B22" s="50">
        <v>49774034</v>
      </c>
      <c r="C22" s="51" t="s">
        <v>45</v>
      </c>
      <c r="D22" s="52">
        <v>4372028</v>
      </c>
      <c r="E22" s="52" t="s">
        <v>30</v>
      </c>
      <c r="F22" s="53">
        <v>2494800</v>
      </c>
      <c r="G22" s="53">
        <f t="shared" si="0"/>
        <v>623700</v>
      </c>
      <c r="H22" s="54">
        <v>623000</v>
      </c>
      <c r="I22" s="55">
        <v>604672</v>
      </c>
    </row>
    <row r="23" spans="1:9" x14ac:dyDescent="0.25">
      <c r="A23" s="29" t="s">
        <v>44</v>
      </c>
      <c r="B23" s="1">
        <v>49774034</v>
      </c>
      <c r="C23" s="2" t="s">
        <v>118</v>
      </c>
      <c r="D23" s="3">
        <v>1284201</v>
      </c>
      <c r="E23" s="2" t="s">
        <v>17</v>
      </c>
      <c r="F23" s="15">
        <v>4664952</v>
      </c>
      <c r="G23" s="13">
        <f t="shared" si="0"/>
        <v>1166238</v>
      </c>
      <c r="H23" s="7">
        <v>1166000</v>
      </c>
      <c r="I23" s="30">
        <v>1130658</v>
      </c>
    </row>
    <row r="24" spans="1:9" ht="45" x14ac:dyDescent="0.25">
      <c r="A24" s="29" t="s">
        <v>44</v>
      </c>
      <c r="B24" s="1">
        <v>49774034</v>
      </c>
      <c r="C24" s="2" t="s">
        <v>46</v>
      </c>
      <c r="D24" s="3">
        <v>4165820</v>
      </c>
      <c r="E24" s="2" t="s">
        <v>16</v>
      </c>
      <c r="F24" s="15">
        <v>1652400</v>
      </c>
      <c r="G24" s="13">
        <f t="shared" si="0"/>
        <v>413100</v>
      </c>
      <c r="H24" s="8">
        <v>413000</v>
      </c>
      <c r="I24" s="30">
        <v>400497</v>
      </c>
    </row>
    <row r="25" spans="1:9" ht="30" x14ac:dyDescent="0.25">
      <c r="A25" s="29" t="s">
        <v>44</v>
      </c>
      <c r="B25" s="1">
        <v>49774034</v>
      </c>
      <c r="C25" s="2" t="s">
        <v>47</v>
      </c>
      <c r="D25" s="3">
        <v>9156799</v>
      </c>
      <c r="E25" s="2" t="s">
        <v>38</v>
      </c>
      <c r="F25" s="13">
        <v>4532220</v>
      </c>
      <c r="G25" s="13">
        <f t="shared" si="0"/>
        <v>1133055</v>
      </c>
      <c r="H25" s="8">
        <v>368000</v>
      </c>
      <c r="I25" s="30">
        <v>368000</v>
      </c>
    </row>
    <row r="26" spans="1:9" x14ac:dyDescent="0.25">
      <c r="A26" s="29" t="s">
        <v>44</v>
      </c>
      <c r="B26" s="1">
        <v>49774034</v>
      </c>
      <c r="C26" s="2" t="s">
        <v>48</v>
      </c>
      <c r="D26" s="3">
        <v>7827989</v>
      </c>
      <c r="E26" s="2" t="s">
        <v>38</v>
      </c>
      <c r="F26" s="13">
        <v>2037420</v>
      </c>
      <c r="G26" s="13">
        <f t="shared" si="0"/>
        <v>509355</v>
      </c>
      <c r="H26" s="7">
        <v>165000</v>
      </c>
      <c r="I26" s="30">
        <v>165000</v>
      </c>
    </row>
    <row r="27" spans="1:9" ht="30" x14ac:dyDescent="0.25">
      <c r="A27" s="29" t="s">
        <v>44</v>
      </c>
      <c r="B27" s="1">
        <v>49774034</v>
      </c>
      <c r="C27" s="2" t="s">
        <v>49</v>
      </c>
      <c r="D27" s="3">
        <v>9111759</v>
      </c>
      <c r="E27" s="2" t="s">
        <v>7</v>
      </c>
      <c r="F27" s="13">
        <v>7470144</v>
      </c>
      <c r="G27" s="13">
        <f t="shared" si="0"/>
        <v>1867536</v>
      </c>
      <c r="H27" s="8">
        <v>542000</v>
      </c>
      <c r="I27" s="30">
        <v>542000</v>
      </c>
    </row>
    <row r="28" spans="1:9" ht="30" x14ac:dyDescent="0.25">
      <c r="A28" s="29" t="s">
        <v>44</v>
      </c>
      <c r="B28" s="1">
        <v>49774034</v>
      </c>
      <c r="C28" s="6" t="s">
        <v>50</v>
      </c>
      <c r="D28" s="3">
        <v>2807384</v>
      </c>
      <c r="E28" s="3" t="s">
        <v>51</v>
      </c>
      <c r="F28" s="13">
        <v>1663200</v>
      </c>
      <c r="G28" s="13">
        <f t="shared" si="0"/>
        <v>415800</v>
      </c>
      <c r="H28" s="8">
        <v>130000</v>
      </c>
      <c r="I28" s="30">
        <v>130000</v>
      </c>
    </row>
    <row r="29" spans="1:9" ht="45" x14ac:dyDescent="0.25">
      <c r="A29" s="29" t="s">
        <v>44</v>
      </c>
      <c r="B29" s="1">
        <v>49774034</v>
      </c>
      <c r="C29" s="2" t="s">
        <v>52</v>
      </c>
      <c r="D29" s="3">
        <v>1436381</v>
      </c>
      <c r="E29" s="3" t="s">
        <v>15</v>
      </c>
      <c r="F29" s="13">
        <v>3682029</v>
      </c>
      <c r="G29" s="13">
        <f t="shared" si="0"/>
        <v>920507.25</v>
      </c>
      <c r="H29" s="8">
        <v>920000</v>
      </c>
      <c r="I29" s="30">
        <v>892424</v>
      </c>
    </row>
    <row r="30" spans="1:9" x14ac:dyDescent="0.25">
      <c r="A30" s="29" t="s">
        <v>44</v>
      </c>
      <c r="B30" s="1">
        <v>49774034</v>
      </c>
      <c r="C30" s="2" t="s">
        <v>56</v>
      </c>
      <c r="D30" s="3">
        <v>9932137</v>
      </c>
      <c r="E30" s="3" t="s">
        <v>57</v>
      </c>
      <c r="F30" s="14">
        <v>5347260</v>
      </c>
      <c r="G30" s="13">
        <f t="shared" si="0"/>
        <v>1336815</v>
      </c>
      <c r="H30" s="7">
        <v>1336000</v>
      </c>
      <c r="I30" s="30">
        <v>1296031</v>
      </c>
    </row>
    <row r="31" spans="1:9" ht="30" customHeight="1" x14ac:dyDescent="0.25">
      <c r="A31" s="29" t="s">
        <v>44</v>
      </c>
      <c r="B31" s="1">
        <v>49774034</v>
      </c>
      <c r="C31" s="2" t="s">
        <v>127</v>
      </c>
      <c r="D31" s="3">
        <v>3609556</v>
      </c>
      <c r="E31" s="3" t="s">
        <v>53</v>
      </c>
      <c r="F31" s="14">
        <v>4298670</v>
      </c>
      <c r="G31" s="13">
        <f t="shared" si="0"/>
        <v>1074667.5</v>
      </c>
      <c r="H31" s="7">
        <v>264000</v>
      </c>
      <c r="I31" s="30">
        <v>264000</v>
      </c>
    </row>
    <row r="32" spans="1:9" ht="30" customHeight="1" x14ac:dyDescent="0.25">
      <c r="A32" s="29" t="s">
        <v>44</v>
      </c>
      <c r="B32" s="1">
        <v>49774034</v>
      </c>
      <c r="C32" s="2" t="s">
        <v>54</v>
      </c>
      <c r="D32" s="3">
        <v>9745722</v>
      </c>
      <c r="E32" s="3" t="s">
        <v>53</v>
      </c>
      <c r="F32" s="14">
        <v>3112830</v>
      </c>
      <c r="G32" s="13">
        <f t="shared" si="0"/>
        <v>778207.5</v>
      </c>
      <c r="H32" s="7">
        <v>191000</v>
      </c>
      <c r="I32" s="30">
        <v>191000</v>
      </c>
    </row>
    <row r="33" spans="1:9" ht="30" customHeight="1" x14ac:dyDescent="0.25">
      <c r="A33" s="29" t="s">
        <v>44</v>
      </c>
      <c r="B33" s="1">
        <v>49774034</v>
      </c>
      <c r="C33" s="2" t="s">
        <v>128</v>
      </c>
      <c r="D33" s="5">
        <v>2067359</v>
      </c>
      <c r="E33" s="5" t="s">
        <v>13</v>
      </c>
      <c r="F33" s="14">
        <v>6779052</v>
      </c>
      <c r="G33" s="13">
        <f t="shared" si="0"/>
        <v>1694763</v>
      </c>
      <c r="H33" s="7">
        <v>1694000</v>
      </c>
      <c r="I33" s="30">
        <v>1643059</v>
      </c>
    </row>
    <row r="34" spans="1:9" ht="30" customHeight="1" thickBot="1" x14ac:dyDescent="0.3">
      <c r="A34" s="56" t="s">
        <v>44</v>
      </c>
      <c r="B34" s="57">
        <v>49774034</v>
      </c>
      <c r="C34" s="58" t="s">
        <v>55</v>
      </c>
      <c r="D34" s="69">
        <v>3623374</v>
      </c>
      <c r="E34" s="69" t="s">
        <v>13</v>
      </c>
      <c r="F34" s="60">
        <v>3766140</v>
      </c>
      <c r="G34" s="61">
        <f t="shared" si="0"/>
        <v>941535</v>
      </c>
      <c r="H34" s="62">
        <v>941000</v>
      </c>
      <c r="I34" s="63">
        <v>912811</v>
      </c>
    </row>
    <row r="35" spans="1:9" ht="30" customHeight="1" x14ac:dyDescent="0.25">
      <c r="A35" s="49" t="s">
        <v>59</v>
      </c>
      <c r="B35" s="50">
        <v>29123747</v>
      </c>
      <c r="C35" s="51" t="s">
        <v>60</v>
      </c>
      <c r="D35" s="52">
        <v>3121089</v>
      </c>
      <c r="E35" s="52" t="s">
        <v>15</v>
      </c>
      <c r="F35" s="53">
        <v>9480521.4000000004</v>
      </c>
      <c r="G35" s="53">
        <f t="shared" si="0"/>
        <v>2370130.35</v>
      </c>
      <c r="H35" s="54">
        <v>700000</v>
      </c>
      <c r="I35" s="55">
        <v>700000</v>
      </c>
    </row>
    <row r="36" spans="1:9" ht="30" x14ac:dyDescent="0.25">
      <c r="A36" s="29" t="s">
        <v>59</v>
      </c>
      <c r="B36" s="1">
        <v>29123747</v>
      </c>
      <c r="C36" s="2" t="s">
        <v>61</v>
      </c>
      <c r="D36" s="3">
        <v>9246911</v>
      </c>
      <c r="E36" s="3" t="s">
        <v>10</v>
      </c>
      <c r="F36" s="14">
        <v>1371277.65</v>
      </c>
      <c r="G36" s="13">
        <f t="shared" ref="G36:G67" si="1">F36*0.25</f>
        <v>342819.41249999998</v>
      </c>
      <c r="H36" s="7">
        <v>100000</v>
      </c>
      <c r="I36" s="30">
        <v>100000</v>
      </c>
    </row>
    <row r="37" spans="1:9" ht="30.75" thickBot="1" x14ac:dyDescent="0.3">
      <c r="A37" s="56" t="s">
        <v>59</v>
      </c>
      <c r="B37" s="57">
        <v>29123747</v>
      </c>
      <c r="C37" s="58" t="s">
        <v>62</v>
      </c>
      <c r="D37" s="58">
        <v>6093131</v>
      </c>
      <c r="E37" s="58" t="s">
        <v>63</v>
      </c>
      <c r="F37" s="60">
        <v>8448744</v>
      </c>
      <c r="G37" s="61">
        <f t="shared" si="1"/>
        <v>2112186</v>
      </c>
      <c r="H37" s="62">
        <v>700000</v>
      </c>
      <c r="I37" s="63">
        <v>700000</v>
      </c>
    </row>
    <row r="38" spans="1:9" ht="30.75" thickBot="1" x14ac:dyDescent="0.3">
      <c r="A38" s="77" t="s">
        <v>133</v>
      </c>
      <c r="B38" s="78">
        <v>70846596</v>
      </c>
      <c r="C38" s="79" t="s">
        <v>134</v>
      </c>
      <c r="D38" s="79">
        <v>3354180</v>
      </c>
      <c r="E38" s="79" t="s">
        <v>13</v>
      </c>
      <c r="F38" s="80">
        <v>3766140</v>
      </c>
      <c r="G38" s="81">
        <f t="shared" si="1"/>
        <v>941535</v>
      </c>
      <c r="H38" s="82">
        <v>940000</v>
      </c>
      <c r="I38" s="83">
        <v>912811</v>
      </c>
    </row>
    <row r="39" spans="1:9" ht="30" customHeight="1" x14ac:dyDescent="0.25">
      <c r="A39" s="49" t="s">
        <v>64</v>
      </c>
      <c r="B39" s="50">
        <v>66344999</v>
      </c>
      <c r="C39" s="51" t="s">
        <v>65</v>
      </c>
      <c r="D39" s="52">
        <v>6006853</v>
      </c>
      <c r="E39" s="51" t="s">
        <v>17</v>
      </c>
      <c r="F39" s="85">
        <v>737748</v>
      </c>
      <c r="G39" s="53">
        <f t="shared" si="1"/>
        <v>184437</v>
      </c>
      <c r="H39" s="67">
        <v>180000</v>
      </c>
      <c r="I39" s="55">
        <v>178810</v>
      </c>
    </row>
    <row r="40" spans="1:9" ht="45.75" thickBot="1" x14ac:dyDescent="0.3">
      <c r="A40" s="56" t="s">
        <v>64</v>
      </c>
      <c r="B40" s="57">
        <v>66344999</v>
      </c>
      <c r="C40" s="58" t="s">
        <v>66</v>
      </c>
      <c r="D40" s="59">
        <v>5882065</v>
      </c>
      <c r="E40" s="59" t="s">
        <v>15</v>
      </c>
      <c r="F40" s="61">
        <v>12645538.491</v>
      </c>
      <c r="G40" s="61">
        <f t="shared" si="1"/>
        <v>3161384.6227500001</v>
      </c>
      <c r="H40" s="86">
        <v>3000000</v>
      </c>
      <c r="I40" s="63">
        <v>3000000</v>
      </c>
    </row>
    <row r="41" spans="1:9" x14ac:dyDescent="0.25">
      <c r="A41" s="27" t="s">
        <v>67</v>
      </c>
      <c r="B41" s="21">
        <v>64388441</v>
      </c>
      <c r="C41" s="20" t="s">
        <v>68</v>
      </c>
      <c r="D41" s="22">
        <v>5968813</v>
      </c>
      <c r="E41" s="20" t="s">
        <v>17</v>
      </c>
      <c r="F41" s="84">
        <v>2149901.9999999995</v>
      </c>
      <c r="G41" s="23">
        <f t="shared" si="1"/>
        <v>537475.49999999988</v>
      </c>
      <c r="H41" s="48">
        <v>537475</v>
      </c>
      <c r="I41" s="28">
        <v>521078</v>
      </c>
    </row>
    <row r="42" spans="1:9" ht="45" x14ac:dyDescent="0.25">
      <c r="A42" s="29" t="s">
        <v>67</v>
      </c>
      <c r="B42" s="1">
        <v>64388441</v>
      </c>
      <c r="C42" s="2" t="s">
        <v>69</v>
      </c>
      <c r="D42" s="3">
        <v>5698303</v>
      </c>
      <c r="E42" s="2" t="s">
        <v>16</v>
      </c>
      <c r="F42" s="13">
        <v>1224720</v>
      </c>
      <c r="G42" s="13">
        <f t="shared" si="1"/>
        <v>306180</v>
      </c>
      <c r="H42" s="8">
        <v>306180</v>
      </c>
      <c r="I42" s="30">
        <v>296839</v>
      </c>
    </row>
    <row r="43" spans="1:9" x14ac:dyDescent="0.25">
      <c r="A43" s="29" t="s">
        <v>67</v>
      </c>
      <c r="B43" s="1">
        <v>64388441</v>
      </c>
      <c r="C43" s="2" t="s">
        <v>15</v>
      </c>
      <c r="D43" s="3">
        <v>2850203</v>
      </c>
      <c r="E43" s="3" t="s">
        <v>15</v>
      </c>
      <c r="F43" s="13">
        <v>19268002.5</v>
      </c>
      <c r="G43" s="13">
        <f t="shared" si="1"/>
        <v>4817000.625</v>
      </c>
      <c r="H43" s="8">
        <v>4817000</v>
      </c>
      <c r="I43" s="30">
        <v>4670043</v>
      </c>
    </row>
    <row r="44" spans="1:9" x14ac:dyDescent="0.25">
      <c r="A44" s="29" t="s">
        <v>67</v>
      </c>
      <c r="B44" s="1">
        <v>64388441</v>
      </c>
      <c r="C44" s="2" t="s">
        <v>23</v>
      </c>
      <c r="D44" s="3">
        <v>5068876</v>
      </c>
      <c r="E44" s="3" t="s">
        <v>23</v>
      </c>
      <c r="F44" s="14">
        <v>5888700</v>
      </c>
      <c r="G44" s="13">
        <f t="shared" si="1"/>
        <v>1472175</v>
      </c>
      <c r="H44" s="7">
        <v>1472175</v>
      </c>
      <c r="I44" s="30">
        <v>1427262</v>
      </c>
    </row>
    <row r="45" spans="1:9" ht="30" customHeight="1" x14ac:dyDescent="0.25">
      <c r="A45" s="29" t="s">
        <v>70</v>
      </c>
      <c r="B45" s="4" t="s">
        <v>71</v>
      </c>
      <c r="C45" s="2" t="s">
        <v>70</v>
      </c>
      <c r="D45" s="3">
        <v>3801136</v>
      </c>
      <c r="E45" s="3" t="s">
        <v>15</v>
      </c>
      <c r="F45" s="13">
        <v>3496702.5</v>
      </c>
      <c r="G45" s="13">
        <f t="shared" si="1"/>
        <v>874175.625</v>
      </c>
      <c r="H45" s="8">
        <v>650000</v>
      </c>
      <c r="I45" s="30">
        <v>650000</v>
      </c>
    </row>
    <row r="46" spans="1:9" ht="30" customHeight="1" x14ac:dyDescent="0.25">
      <c r="A46" s="29" t="s">
        <v>73</v>
      </c>
      <c r="B46" s="1">
        <v>26517051</v>
      </c>
      <c r="C46" s="2" t="s">
        <v>115</v>
      </c>
      <c r="D46" s="3">
        <v>9908913</v>
      </c>
      <c r="E46" s="2" t="s">
        <v>72</v>
      </c>
      <c r="F46" s="13">
        <v>3408264</v>
      </c>
      <c r="G46" s="13">
        <f t="shared" si="1"/>
        <v>852066</v>
      </c>
      <c r="H46" s="8">
        <v>850000</v>
      </c>
      <c r="I46" s="30">
        <v>826071</v>
      </c>
    </row>
    <row r="47" spans="1:9" ht="30" customHeight="1" x14ac:dyDescent="0.25">
      <c r="A47" s="29" t="s">
        <v>73</v>
      </c>
      <c r="B47" s="1">
        <v>26517051</v>
      </c>
      <c r="C47" s="2" t="s">
        <v>119</v>
      </c>
      <c r="D47" s="3">
        <v>4253297</v>
      </c>
      <c r="E47" s="2" t="s">
        <v>17</v>
      </c>
      <c r="F47" s="15">
        <v>1511265.6</v>
      </c>
      <c r="G47" s="13">
        <f t="shared" si="1"/>
        <v>377816.4</v>
      </c>
      <c r="H47" s="7">
        <v>377000</v>
      </c>
      <c r="I47" s="30">
        <v>366290</v>
      </c>
    </row>
    <row r="48" spans="1:9" ht="30" x14ac:dyDescent="0.25">
      <c r="A48" s="29" t="s">
        <v>73</v>
      </c>
      <c r="B48" s="1">
        <v>26517051</v>
      </c>
      <c r="C48" s="2" t="s">
        <v>74</v>
      </c>
      <c r="D48" s="3">
        <v>3131189</v>
      </c>
      <c r="E48" s="2" t="s">
        <v>38</v>
      </c>
      <c r="F48" s="13">
        <v>26211200.399999999</v>
      </c>
      <c r="G48" s="13">
        <f t="shared" si="1"/>
        <v>6552800.0999999996</v>
      </c>
      <c r="H48" s="8">
        <v>3750000</v>
      </c>
      <c r="I48" s="30">
        <v>3750000</v>
      </c>
    </row>
    <row r="49" spans="1:9" x14ac:dyDescent="0.25">
      <c r="A49" s="31" t="s">
        <v>73</v>
      </c>
      <c r="B49" s="1">
        <v>26517051</v>
      </c>
      <c r="C49" s="2" t="s">
        <v>75</v>
      </c>
      <c r="D49" s="5">
        <v>2652302</v>
      </c>
      <c r="E49" s="5" t="s">
        <v>22</v>
      </c>
      <c r="F49" s="14">
        <v>4923432</v>
      </c>
      <c r="G49" s="13">
        <f t="shared" si="1"/>
        <v>1230858</v>
      </c>
      <c r="H49" s="7">
        <v>1230000</v>
      </c>
      <c r="I49" s="30">
        <v>1193307</v>
      </c>
    </row>
    <row r="50" spans="1:9" x14ac:dyDescent="0.25">
      <c r="A50" s="12" t="s">
        <v>141</v>
      </c>
      <c r="B50" s="18" t="s">
        <v>144</v>
      </c>
      <c r="C50" s="19" t="s">
        <v>145</v>
      </c>
      <c r="D50" s="18">
        <v>9463433</v>
      </c>
      <c r="E50" s="18" t="s">
        <v>53</v>
      </c>
      <c r="F50" s="14">
        <v>5929200</v>
      </c>
      <c r="G50" s="13">
        <f t="shared" si="1"/>
        <v>1482300</v>
      </c>
      <c r="H50" s="7">
        <v>1200000</v>
      </c>
      <c r="I50" s="30">
        <v>1200000</v>
      </c>
    </row>
    <row r="51" spans="1:9" ht="45" x14ac:dyDescent="0.25">
      <c r="A51" s="31" t="s">
        <v>141</v>
      </c>
      <c r="B51" s="1" t="s">
        <v>142</v>
      </c>
      <c r="C51" s="2" t="s">
        <v>143</v>
      </c>
      <c r="D51" s="5">
        <v>5631513</v>
      </c>
      <c r="E51" s="2" t="s">
        <v>24</v>
      </c>
      <c r="F51" s="15">
        <v>1209600</v>
      </c>
      <c r="G51" s="13">
        <f t="shared" si="1"/>
        <v>302400</v>
      </c>
      <c r="H51" s="7">
        <v>400000</v>
      </c>
      <c r="I51" s="30">
        <v>293174</v>
      </c>
    </row>
    <row r="52" spans="1:9" ht="30" customHeight="1" x14ac:dyDescent="0.25">
      <c r="A52" s="29" t="s">
        <v>78</v>
      </c>
      <c r="B52" s="1">
        <v>69966303</v>
      </c>
      <c r="C52" s="2" t="s">
        <v>78</v>
      </c>
      <c r="D52" s="3">
        <v>7329429</v>
      </c>
      <c r="E52" s="2" t="s">
        <v>16</v>
      </c>
      <c r="F52" s="15">
        <v>5022000</v>
      </c>
      <c r="G52" s="13">
        <f t="shared" si="1"/>
        <v>1255500</v>
      </c>
      <c r="H52" s="8">
        <v>4000000</v>
      </c>
      <c r="I52" s="30">
        <v>1217197</v>
      </c>
    </row>
    <row r="53" spans="1:9" ht="30" customHeight="1" x14ac:dyDescent="0.25">
      <c r="A53" s="29" t="s">
        <v>78</v>
      </c>
      <c r="B53" s="1">
        <v>69966303</v>
      </c>
      <c r="C53" s="2" t="s">
        <v>78</v>
      </c>
      <c r="D53" s="3">
        <v>4660831</v>
      </c>
      <c r="E53" s="2" t="s">
        <v>24</v>
      </c>
      <c r="F53" s="16">
        <v>2529792</v>
      </c>
      <c r="G53" s="13">
        <f t="shared" si="1"/>
        <v>632448</v>
      </c>
      <c r="H53" s="8">
        <v>1200000</v>
      </c>
      <c r="I53" s="30">
        <v>613153</v>
      </c>
    </row>
    <row r="54" spans="1:9" ht="30" customHeight="1" x14ac:dyDescent="0.25">
      <c r="A54" s="29" t="s">
        <v>79</v>
      </c>
      <c r="B54" s="4" t="s">
        <v>80</v>
      </c>
      <c r="C54" s="2" t="s">
        <v>79</v>
      </c>
      <c r="D54" s="3">
        <v>8847618</v>
      </c>
      <c r="E54" s="2" t="s">
        <v>17</v>
      </c>
      <c r="F54" s="15">
        <v>4560624</v>
      </c>
      <c r="G54" s="13">
        <f t="shared" si="1"/>
        <v>1140156</v>
      </c>
      <c r="H54" s="7">
        <v>864000</v>
      </c>
      <c r="I54" s="30">
        <v>864000</v>
      </c>
    </row>
    <row r="55" spans="1:9" ht="30" customHeight="1" x14ac:dyDescent="0.25">
      <c r="A55" s="29" t="s">
        <v>81</v>
      </c>
      <c r="B55" s="1">
        <v>22909486</v>
      </c>
      <c r="C55" s="2" t="s">
        <v>82</v>
      </c>
      <c r="D55" s="3">
        <v>3328396</v>
      </c>
      <c r="E55" s="2" t="s">
        <v>24</v>
      </c>
      <c r="F55" s="13">
        <v>3082752</v>
      </c>
      <c r="G55" s="13">
        <f t="shared" si="1"/>
        <v>770688</v>
      </c>
      <c r="H55" s="8">
        <v>1000000</v>
      </c>
      <c r="I55" s="30">
        <v>747176</v>
      </c>
    </row>
    <row r="56" spans="1:9" ht="30" customHeight="1" x14ac:dyDescent="0.25">
      <c r="A56" s="29" t="s">
        <v>83</v>
      </c>
      <c r="B56" s="1">
        <v>66388830</v>
      </c>
      <c r="C56" s="2" t="s">
        <v>84</v>
      </c>
      <c r="D56" s="3">
        <v>1151093</v>
      </c>
      <c r="E56" s="2" t="s">
        <v>17</v>
      </c>
      <c r="F56" s="15">
        <v>1184868</v>
      </c>
      <c r="G56" s="13">
        <f t="shared" si="1"/>
        <v>296217</v>
      </c>
      <c r="H56" s="7">
        <v>296000</v>
      </c>
      <c r="I56" s="30">
        <v>287180</v>
      </c>
    </row>
    <row r="57" spans="1:9" ht="45" x14ac:dyDescent="0.25">
      <c r="A57" s="29" t="s">
        <v>83</v>
      </c>
      <c r="B57" s="1">
        <v>66388830</v>
      </c>
      <c r="C57" s="2" t="s">
        <v>121</v>
      </c>
      <c r="D57" s="3">
        <v>7856110</v>
      </c>
      <c r="E57" s="2" t="s">
        <v>33</v>
      </c>
      <c r="F57" s="13">
        <v>2156252.4</v>
      </c>
      <c r="G57" s="13">
        <f t="shared" si="1"/>
        <v>539063.1</v>
      </c>
      <c r="H57" s="8">
        <v>539000</v>
      </c>
      <c r="I57" s="30">
        <v>522617</v>
      </c>
    </row>
    <row r="58" spans="1:9" ht="30" customHeight="1" x14ac:dyDescent="0.25">
      <c r="A58" s="29" t="s">
        <v>83</v>
      </c>
      <c r="B58" s="1">
        <v>66388830</v>
      </c>
      <c r="C58" s="2" t="s">
        <v>122</v>
      </c>
      <c r="D58" s="3">
        <v>7955307</v>
      </c>
      <c r="E58" s="2" t="s">
        <v>33</v>
      </c>
      <c r="F58" s="13">
        <v>1957953.6</v>
      </c>
      <c r="G58" s="13">
        <f t="shared" si="1"/>
        <v>489488.4</v>
      </c>
      <c r="H58" s="8">
        <v>489000</v>
      </c>
      <c r="I58" s="30">
        <v>474555</v>
      </c>
    </row>
    <row r="59" spans="1:9" ht="30" customHeight="1" x14ac:dyDescent="0.25">
      <c r="A59" s="29" t="s">
        <v>83</v>
      </c>
      <c r="B59" s="1">
        <v>66388830</v>
      </c>
      <c r="C59" s="2" t="s">
        <v>76</v>
      </c>
      <c r="D59" s="3">
        <v>6167211</v>
      </c>
      <c r="E59" s="3" t="s">
        <v>15</v>
      </c>
      <c r="F59" s="13">
        <v>12927470.775</v>
      </c>
      <c r="G59" s="13">
        <f t="shared" si="1"/>
        <v>3231867.6937500001</v>
      </c>
      <c r="H59" s="8">
        <v>3231000</v>
      </c>
      <c r="I59" s="30">
        <v>3133270</v>
      </c>
    </row>
    <row r="60" spans="1:9" ht="30" x14ac:dyDescent="0.25">
      <c r="A60" s="29" t="s">
        <v>83</v>
      </c>
      <c r="B60" s="1">
        <v>66388830</v>
      </c>
      <c r="C60" s="2" t="s">
        <v>85</v>
      </c>
      <c r="D60" s="5">
        <v>5467569</v>
      </c>
      <c r="E60" s="5" t="s">
        <v>13</v>
      </c>
      <c r="F60" s="14">
        <v>6779052</v>
      </c>
      <c r="G60" s="13">
        <f t="shared" si="1"/>
        <v>1694763</v>
      </c>
      <c r="H60" s="7">
        <v>1873000</v>
      </c>
      <c r="I60" s="30">
        <v>1643059</v>
      </c>
    </row>
    <row r="61" spans="1:9" x14ac:dyDescent="0.25">
      <c r="A61" s="29" t="s">
        <v>86</v>
      </c>
      <c r="B61" s="1">
        <v>48380199</v>
      </c>
      <c r="C61" s="2" t="s">
        <v>86</v>
      </c>
      <c r="D61" s="3">
        <v>7297203</v>
      </c>
      <c r="E61" s="2" t="s">
        <v>7</v>
      </c>
      <c r="F61" s="13">
        <v>2893968</v>
      </c>
      <c r="G61" s="13">
        <f t="shared" si="1"/>
        <v>723492</v>
      </c>
      <c r="H61" s="8">
        <v>723400</v>
      </c>
      <c r="I61" s="30">
        <v>701420</v>
      </c>
    </row>
    <row r="62" spans="1:9" x14ac:dyDescent="0.25">
      <c r="A62" s="29" t="s">
        <v>86</v>
      </c>
      <c r="B62" s="1">
        <v>48380199</v>
      </c>
      <c r="C62" s="2" t="s">
        <v>86</v>
      </c>
      <c r="D62" s="3">
        <v>4854742</v>
      </c>
      <c r="E62" s="3" t="s">
        <v>10</v>
      </c>
      <c r="F62" s="14">
        <v>2431309.44</v>
      </c>
      <c r="G62" s="13">
        <f t="shared" si="1"/>
        <v>607827.36</v>
      </c>
      <c r="H62" s="7">
        <v>607800</v>
      </c>
      <c r="I62" s="30">
        <v>589284</v>
      </c>
    </row>
    <row r="63" spans="1:9" ht="45" x14ac:dyDescent="0.25">
      <c r="A63" s="29" t="s">
        <v>86</v>
      </c>
      <c r="B63" s="1">
        <v>48380199</v>
      </c>
      <c r="C63" s="2" t="s">
        <v>126</v>
      </c>
      <c r="D63" s="3">
        <v>4815976</v>
      </c>
      <c r="E63" s="3" t="s">
        <v>18</v>
      </c>
      <c r="F63" s="14">
        <v>3614213.52</v>
      </c>
      <c r="G63" s="13">
        <f t="shared" si="1"/>
        <v>903553.38</v>
      </c>
      <c r="H63" s="7">
        <v>903500</v>
      </c>
      <c r="I63" s="30">
        <v>875988</v>
      </c>
    </row>
    <row r="64" spans="1:9" x14ac:dyDescent="0.25">
      <c r="A64" s="29" t="s">
        <v>86</v>
      </c>
      <c r="B64" s="1">
        <v>48380199</v>
      </c>
      <c r="C64" s="2" t="s">
        <v>87</v>
      </c>
      <c r="D64" s="3">
        <v>5576205</v>
      </c>
      <c r="E64" s="3" t="s">
        <v>53</v>
      </c>
      <c r="F64" s="14">
        <v>1334070</v>
      </c>
      <c r="G64" s="13">
        <f t="shared" si="1"/>
        <v>333517.5</v>
      </c>
      <c r="H64" s="7">
        <v>333500</v>
      </c>
      <c r="I64" s="30">
        <v>323342</v>
      </c>
    </row>
    <row r="65" spans="1:9" x14ac:dyDescent="0.25">
      <c r="A65" s="29" t="s">
        <v>86</v>
      </c>
      <c r="B65" s="1">
        <v>48380199</v>
      </c>
      <c r="C65" s="2" t="s">
        <v>88</v>
      </c>
      <c r="D65" s="3">
        <v>6519403</v>
      </c>
      <c r="E65" s="3" t="s">
        <v>77</v>
      </c>
      <c r="F65" s="14">
        <v>853146</v>
      </c>
      <c r="G65" s="13">
        <f t="shared" si="1"/>
        <v>213286.5</v>
      </c>
      <c r="H65" s="7">
        <v>213200</v>
      </c>
      <c r="I65" s="30">
        <v>206779</v>
      </c>
    </row>
    <row r="66" spans="1:9" x14ac:dyDescent="0.25">
      <c r="A66" s="29" t="s">
        <v>86</v>
      </c>
      <c r="B66" s="1">
        <v>48380199</v>
      </c>
      <c r="C66" s="2" t="s">
        <v>129</v>
      </c>
      <c r="D66" s="5">
        <v>5406409</v>
      </c>
      <c r="E66" s="5" t="s">
        <v>13</v>
      </c>
      <c r="F66" s="14">
        <v>3012912</v>
      </c>
      <c r="G66" s="13">
        <f t="shared" si="1"/>
        <v>753228</v>
      </c>
      <c r="H66" s="7">
        <v>753200</v>
      </c>
      <c r="I66" s="30">
        <v>730248</v>
      </c>
    </row>
    <row r="67" spans="1:9" ht="30" x14ac:dyDescent="0.25">
      <c r="A67" s="29" t="s">
        <v>137</v>
      </c>
      <c r="B67" s="1" t="s">
        <v>135</v>
      </c>
      <c r="C67" s="2" t="s">
        <v>136</v>
      </c>
      <c r="D67" s="5">
        <v>5567588</v>
      </c>
      <c r="E67" s="5" t="s">
        <v>15</v>
      </c>
      <c r="F67" s="14">
        <v>3151102.5</v>
      </c>
      <c r="G67" s="13">
        <f t="shared" si="1"/>
        <v>787775.625</v>
      </c>
      <c r="H67" s="7">
        <v>600000</v>
      </c>
      <c r="I67" s="30">
        <v>600000</v>
      </c>
    </row>
    <row r="68" spans="1:9" ht="30" x14ac:dyDescent="0.25">
      <c r="A68" s="29" t="s">
        <v>89</v>
      </c>
      <c r="B68" s="4" t="s">
        <v>90</v>
      </c>
      <c r="C68" s="2" t="s">
        <v>91</v>
      </c>
      <c r="D68" s="3">
        <v>3395509</v>
      </c>
      <c r="E68" s="2" t="s">
        <v>17</v>
      </c>
      <c r="F68" s="15">
        <v>596160</v>
      </c>
      <c r="G68" s="13">
        <f t="shared" ref="G68:G90" si="2">F68*0.25</f>
        <v>149040</v>
      </c>
      <c r="H68" s="7">
        <v>300000</v>
      </c>
      <c r="I68" s="30">
        <v>144493</v>
      </c>
    </row>
    <row r="69" spans="1:9" ht="30" x14ac:dyDescent="0.25">
      <c r="A69" s="29" t="s">
        <v>92</v>
      </c>
      <c r="B69" s="4" t="s">
        <v>93</v>
      </c>
      <c r="C69" s="2" t="s">
        <v>92</v>
      </c>
      <c r="D69" s="3">
        <v>4602543</v>
      </c>
      <c r="E69" s="3" t="s">
        <v>15</v>
      </c>
      <c r="F69" s="13">
        <v>6044670</v>
      </c>
      <c r="G69" s="13">
        <f t="shared" si="2"/>
        <v>1511167.5</v>
      </c>
      <c r="H69" s="8">
        <v>1511168</v>
      </c>
      <c r="I69" s="30">
        <v>1465065</v>
      </c>
    </row>
    <row r="70" spans="1:9" x14ac:dyDescent="0.25">
      <c r="A70" s="29" t="s">
        <v>96</v>
      </c>
      <c r="B70" s="1">
        <v>66361630</v>
      </c>
      <c r="C70" s="2" t="s">
        <v>116</v>
      </c>
      <c r="D70" s="3">
        <v>8677019</v>
      </c>
      <c r="E70" s="3" t="s">
        <v>138</v>
      </c>
      <c r="F70" s="13">
        <v>709560</v>
      </c>
      <c r="G70" s="13">
        <f t="shared" si="2"/>
        <v>177390</v>
      </c>
      <c r="H70" s="8">
        <v>170000</v>
      </c>
      <c r="I70" s="30">
        <v>170000</v>
      </c>
    </row>
    <row r="71" spans="1:9" x14ac:dyDescent="0.25">
      <c r="A71" s="29" t="s">
        <v>96</v>
      </c>
      <c r="B71" s="1">
        <v>66361630</v>
      </c>
      <c r="C71" s="2" t="s">
        <v>120</v>
      </c>
      <c r="D71" s="3">
        <v>9638015</v>
      </c>
      <c r="E71" s="3" t="s">
        <v>19</v>
      </c>
      <c r="F71" s="15">
        <v>3617460</v>
      </c>
      <c r="G71" s="13">
        <f t="shared" si="2"/>
        <v>904365</v>
      </c>
      <c r="H71" s="8">
        <v>900000</v>
      </c>
      <c r="I71" s="30">
        <v>876775</v>
      </c>
    </row>
    <row r="72" spans="1:9" x14ac:dyDescent="0.25">
      <c r="A72" s="29" t="s">
        <v>96</v>
      </c>
      <c r="B72" s="1">
        <v>66361630</v>
      </c>
      <c r="C72" s="2" t="s">
        <v>123</v>
      </c>
      <c r="D72" s="3">
        <v>9212196</v>
      </c>
      <c r="E72" s="3" t="s">
        <v>20</v>
      </c>
      <c r="F72" s="13">
        <v>3039119.9999999991</v>
      </c>
      <c r="G72" s="13">
        <f t="shared" si="2"/>
        <v>759779.99999999977</v>
      </c>
      <c r="H72" s="7">
        <v>750000</v>
      </c>
      <c r="I72" s="30">
        <v>736601</v>
      </c>
    </row>
    <row r="73" spans="1:9" x14ac:dyDescent="0.25">
      <c r="A73" s="29" t="s">
        <v>96</v>
      </c>
      <c r="B73" s="4">
        <v>66361630</v>
      </c>
      <c r="C73" s="2" t="s">
        <v>116</v>
      </c>
      <c r="D73" s="3">
        <v>8677019</v>
      </c>
      <c r="E73" s="3" t="s">
        <v>139</v>
      </c>
      <c r="F73" s="14">
        <v>1404891</v>
      </c>
      <c r="G73" s="13">
        <f t="shared" si="2"/>
        <v>351222.75</v>
      </c>
      <c r="H73" s="7">
        <v>350000</v>
      </c>
      <c r="I73" s="30">
        <v>340508</v>
      </c>
    </row>
    <row r="74" spans="1:9" ht="30" x14ac:dyDescent="0.25">
      <c r="A74" s="29" t="s">
        <v>97</v>
      </c>
      <c r="B74" s="1">
        <v>64355756</v>
      </c>
      <c r="C74" s="2" t="s">
        <v>98</v>
      </c>
      <c r="D74" s="3">
        <v>4393609</v>
      </c>
      <c r="E74" s="2" t="s">
        <v>33</v>
      </c>
      <c r="F74" s="13">
        <v>3989034</v>
      </c>
      <c r="G74" s="13">
        <f t="shared" si="2"/>
        <v>997258.5</v>
      </c>
      <c r="H74" s="8">
        <v>995000</v>
      </c>
      <c r="I74" s="30">
        <v>966834</v>
      </c>
    </row>
    <row r="75" spans="1:9" ht="30" x14ac:dyDescent="0.25">
      <c r="A75" s="29" t="s">
        <v>97</v>
      </c>
      <c r="B75" s="1">
        <v>64355756</v>
      </c>
      <c r="C75" s="2" t="s">
        <v>99</v>
      </c>
      <c r="D75" s="3">
        <v>6567026</v>
      </c>
      <c r="E75" s="3" t="s">
        <v>20</v>
      </c>
      <c r="F75" s="13">
        <v>3024000</v>
      </c>
      <c r="G75" s="13">
        <f t="shared" si="2"/>
        <v>756000</v>
      </c>
      <c r="H75" s="7">
        <v>945000</v>
      </c>
      <c r="I75" s="30">
        <v>732936</v>
      </c>
    </row>
    <row r="76" spans="1:9" ht="30" x14ac:dyDescent="0.25">
      <c r="A76" s="29" t="s">
        <v>100</v>
      </c>
      <c r="B76" s="4" t="s">
        <v>101</v>
      </c>
      <c r="C76" s="2" t="s">
        <v>100</v>
      </c>
      <c r="D76" s="3">
        <v>9746327</v>
      </c>
      <c r="E76" s="2" t="s">
        <v>38</v>
      </c>
      <c r="F76" s="13">
        <v>1663200</v>
      </c>
      <c r="G76" s="13">
        <f t="shared" si="2"/>
        <v>415800</v>
      </c>
      <c r="H76" s="8">
        <v>415800</v>
      </c>
      <c r="I76" s="30">
        <v>403115</v>
      </c>
    </row>
    <row r="77" spans="1:9" ht="30" x14ac:dyDescent="0.25">
      <c r="A77" s="29" t="s">
        <v>102</v>
      </c>
      <c r="B77" s="1">
        <v>63504502</v>
      </c>
      <c r="C77" s="2" t="s">
        <v>130</v>
      </c>
      <c r="D77" s="5">
        <v>7503665</v>
      </c>
      <c r="E77" s="2" t="s">
        <v>14</v>
      </c>
      <c r="F77" s="14">
        <v>61425780</v>
      </c>
      <c r="G77" s="13">
        <f t="shared" si="2"/>
        <v>15356445</v>
      </c>
      <c r="H77" s="7">
        <v>15000000</v>
      </c>
      <c r="I77" s="30">
        <v>14887950</v>
      </c>
    </row>
    <row r="78" spans="1:9" x14ac:dyDescent="0.25">
      <c r="A78" s="29" t="s">
        <v>104</v>
      </c>
      <c r="B78" s="1">
        <v>26596385</v>
      </c>
      <c r="C78" s="2" t="s">
        <v>105</v>
      </c>
      <c r="D78" s="3">
        <v>9929786</v>
      </c>
      <c r="E78" s="2" t="s">
        <v>17</v>
      </c>
      <c r="F78" s="15">
        <v>3353400</v>
      </c>
      <c r="G78" s="13">
        <f t="shared" si="2"/>
        <v>838350</v>
      </c>
      <c r="H78" s="8">
        <v>800000</v>
      </c>
      <c r="I78" s="30">
        <v>800000</v>
      </c>
    </row>
    <row r="79" spans="1:9" x14ac:dyDescent="0.25">
      <c r="A79" s="29" t="s">
        <v>104</v>
      </c>
      <c r="B79" s="1">
        <v>26596385</v>
      </c>
      <c r="C79" s="2" t="s">
        <v>106</v>
      </c>
      <c r="D79" s="3">
        <v>4919629</v>
      </c>
      <c r="E79" s="3" t="s">
        <v>20</v>
      </c>
      <c r="F79" s="13">
        <v>4158000</v>
      </c>
      <c r="G79" s="13">
        <f t="shared" si="2"/>
        <v>1039500</v>
      </c>
      <c r="H79" s="8">
        <v>1000000</v>
      </c>
      <c r="I79" s="30">
        <v>1000000</v>
      </c>
    </row>
    <row r="80" spans="1:9" x14ac:dyDescent="0.25">
      <c r="A80" s="29" t="s">
        <v>140</v>
      </c>
      <c r="B80" s="1" t="s">
        <v>58</v>
      </c>
      <c r="C80" s="2"/>
      <c r="D80" s="3">
        <v>8364054</v>
      </c>
      <c r="E80" s="3" t="s">
        <v>23</v>
      </c>
      <c r="F80" s="13">
        <v>8586774</v>
      </c>
      <c r="G80" s="13">
        <f t="shared" si="2"/>
        <v>2146693.5</v>
      </c>
      <c r="H80" s="8">
        <v>2125000</v>
      </c>
      <c r="I80" s="30">
        <v>2081202</v>
      </c>
    </row>
    <row r="81" spans="1:9" x14ac:dyDescent="0.25">
      <c r="A81" s="29" t="s">
        <v>107</v>
      </c>
      <c r="B81" s="1">
        <v>40524566</v>
      </c>
      <c r="C81" s="2" t="s">
        <v>108</v>
      </c>
      <c r="D81" s="3">
        <v>8052940</v>
      </c>
      <c r="E81" s="3" t="s">
        <v>20</v>
      </c>
      <c r="F81" s="13">
        <v>3541860</v>
      </c>
      <c r="G81" s="13">
        <f t="shared" si="2"/>
        <v>885465</v>
      </c>
      <c r="H81" s="8">
        <v>400000</v>
      </c>
      <c r="I81" s="30">
        <v>400000</v>
      </c>
    </row>
    <row r="82" spans="1:9" ht="45" x14ac:dyDescent="0.25">
      <c r="A82" s="29" t="s">
        <v>113</v>
      </c>
      <c r="B82" s="1">
        <v>70950431</v>
      </c>
      <c r="C82" s="2" t="s">
        <v>117</v>
      </c>
      <c r="D82" s="3">
        <v>5641396</v>
      </c>
      <c r="E82" s="2" t="s">
        <v>16</v>
      </c>
      <c r="F82" s="13">
        <v>518400</v>
      </c>
      <c r="G82" s="13">
        <f t="shared" si="2"/>
        <v>129600</v>
      </c>
      <c r="H82" s="8">
        <v>114000</v>
      </c>
      <c r="I82" s="30">
        <v>114000</v>
      </c>
    </row>
    <row r="83" spans="1:9" ht="30" x14ac:dyDescent="0.25">
      <c r="A83" s="29" t="s">
        <v>111</v>
      </c>
      <c r="B83" s="1">
        <v>70950431</v>
      </c>
      <c r="C83" s="2" t="s">
        <v>117</v>
      </c>
      <c r="D83" s="3">
        <v>2096353</v>
      </c>
      <c r="E83" s="3" t="s">
        <v>94</v>
      </c>
      <c r="F83" s="13">
        <v>782460</v>
      </c>
      <c r="G83" s="13">
        <f t="shared" si="2"/>
        <v>195615</v>
      </c>
      <c r="H83" s="8">
        <v>249000</v>
      </c>
      <c r="I83" s="30">
        <v>189647</v>
      </c>
    </row>
    <row r="84" spans="1:9" ht="30" x14ac:dyDescent="0.25">
      <c r="A84" s="29" t="s">
        <v>112</v>
      </c>
      <c r="B84" s="1">
        <v>70950431</v>
      </c>
      <c r="C84" s="2" t="s">
        <v>117</v>
      </c>
      <c r="D84" s="3">
        <v>7539529</v>
      </c>
      <c r="E84" s="2" t="s">
        <v>17</v>
      </c>
      <c r="F84" s="15">
        <v>856980</v>
      </c>
      <c r="G84" s="13">
        <f t="shared" si="2"/>
        <v>214245</v>
      </c>
      <c r="H84" s="7">
        <v>270000</v>
      </c>
      <c r="I84" s="30">
        <v>207709</v>
      </c>
    </row>
    <row r="85" spans="1:9" x14ac:dyDescent="0.25">
      <c r="A85" s="29" t="s">
        <v>103</v>
      </c>
      <c r="B85" s="1">
        <v>26370417</v>
      </c>
      <c r="C85" s="2" t="s">
        <v>124</v>
      </c>
      <c r="D85" s="3">
        <v>3975657</v>
      </c>
      <c r="E85" s="3" t="s">
        <v>20</v>
      </c>
      <c r="F85" s="13">
        <v>1346436</v>
      </c>
      <c r="G85" s="13">
        <f t="shared" si="2"/>
        <v>336609</v>
      </c>
      <c r="H85" s="7">
        <v>300000</v>
      </c>
      <c r="I85" s="30">
        <v>300000</v>
      </c>
    </row>
    <row r="86" spans="1:9" ht="30" x14ac:dyDescent="0.25">
      <c r="A86" s="29" t="s">
        <v>103</v>
      </c>
      <c r="B86" s="1">
        <v>26370417</v>
      </c>
      <c r="C86" s="2" t="s">
        <v>124</v>
      </c>
      <c r="D86" s="3">
        <v>7636271</v>
      </c>
      <c r="E86" s="2" t="s">
        <v>24</v>
      </c>
      <c r="F86" s="13">
        <v>5031936</v>
      </c>
      <c r="G86" s="13">
        <f t="shared" si="2"/>
        <v>1257984</v>
      </c>
      <c r="H86" s="8">
        <v>1000000</v>
      </c>
      <c r="I86" s="30">
        <v>1000000</v>
      </c>
    </row>
    <row r="87" spans="1:9" x14ac:dyDescent="0.25">
      <c r="A87" s="29" t="s">
        <v>109</v>
      </c>
      <c r="B87" s="1">
        <v>25248421</v>
      </c>
      <c r="C87" s="2" t="s">
        <v>109</v>
      </c>
      <c r="D87" s="3">
        <v>2924476</v>
      </c>
      <c r="E87" s="2" t="s">
        <v>17</v>
      </c>
      <c r="F87" s="15">
        <v>782460</v>
      </c>
      <c r="G87" s="13">
        <f t="shared" si="2"/>
        <v>195615</v>
      </c>
      <c r="H87" s="8">
        <v>195600</v>
      </c>
      <c r="I87" s="30">
        <v>189647</v>
      </c>
    </row>
    <row r="88" spans="1:9" ht="45" x14ac:dyDescent="0.25">
      <c r="A88" s="29" t="s">
        <v>109</v>
      </c>
      <c r="B88" s="1">
        <v>25248421</v>
      </c>
      <c r="C88" s="2" t="s">
        <v>109</v>
      </c>
      <c r="D88" s="3">
        <v>6879981</v>
      </c>
      <c r="E88" s="2" t="s">
        <v>16</v>
      </c>
      <c r="F88" s="13">
        <v>2268000</v>
      </c>
      <c r="G88" s="13">
        <f t="shared" si="2"/>
        <v>567000</v>
      </c>
      <c r="H88" s="8">
        <v>567000</v>
      </c>
      <c r="I88" s="30">
        <v>549702</v>
      </c>
    </row>
    <row r="89" spans="1:9" ht="30" x14ac:dyDescent="0.25">
      <c r="A89" s="29" t="s">
        <v>109</v>
      </c>
      <c r="B89" s="1">
        <v>25248421</v>
      </c>
      <c r="C89" s="2" t="s">
        <v>109</v>
      </c>
      <c r="D89" s="2">
        <v>8062819</v>
      </c>
      <c r="E89" s="2" t="s">
        <v>95</v>
      </c>
      <c r="F89" s="13">
        <v>923550</v>
      </c>
      <c r="G89" s="13">
        <f t="shared" si="2"/>
        <v>230887.5</v>
      </c>
      <c r="H89" s="8">
        <v>230800</v>
      </c>
      <c r="I89" s="30">
        <v>223844</v>
      </c>
    </row>
    <row r="90" spans="1:9" ht="45.75" thickBot="1" x14ac:dyDescent="0.3">
      <c r="A90" s="40" t="s">
        <v>114</v>
      </c>
      <c r="B90" s="41">
        <v>22609652</v>
      </c>
      <c r="C90" s="42" t="s">
        <v>125</v>
      </c>
      <c r="D90" s="42">
        <v>9311220</v>
      </c>
      <c r="E90" s="42" t="s">
        <v>16</v>
      </c>
      <c r="F90" s="43">
        <v>1944000</v>
      </c>
      <c r="G90" s="43">
        <f t="shared" si="2"/>
        <v>486000</v>
      </c>
      <c r="H90" s="44">
        <v>1500000</v>
      </c>
      <c r="I90" s="45">
        <v>471173</v>
      </c>
    </row>
    <row r="91" spans="1:9" ht="15.75" thickBot="1" x14ac:dyDescent="0.3">
      <c r="A91" s="47" t="s">
        <v>151</v>
      </c>
      <c r="B91" s="46"/>
      <c r="C91" s="46"/>
      <c r="D91" s="46"/>
      <c r="E91" s="46"/>
      <c r="F91" s="39">
        <f>SUM(F4:F90)</f>
        <v>459533215.10999995</v>
      </c>
      <c r="G91" s="32">
        <f>SUM(G4:G90)</f>
        <v>114883303.77749999</v>
      </c>
      <c r="H91" s="33">
        <f>SUM(H4:H90)</f>
        <v>110288112</v>
      </c>
      <c r="I91" s="34">
        <f>SUM(I4:I90)</f>
        <v>100000000</v>
      </c>
    </row>
    <row r="93" spans="1:9" x14ac:dyDescent="0.25">
      <c r="A93" s="35">
        <v>45238</v>
      </c>
    </row>
    <row r="94" spans="1:9" ht="15.75" thickBot="1" x14ac:dyDescent="0.3">
      <c r="A94"/>
    </row>
    <row r="95" spans="1:9" x14ac:dyDescent="0.25">
      <c r="A95" s="36" t="s">
        <v>148</v>
      </c>
    </row>
    <row r="96" spans="1:9" x14ac:dyDescent="0.25">
      <c r="A96" s="37" t="s">
        <v>149</v>
      </c>
    </row>
    <row r="97" spans="1:1" ht="15.75" thickBot="1" x14ac:dyDescent="0.3">
      <c r="A97" s="38" t="s">
        <v>150</v>
      </c>
    </row>
  </sheetData>
  <autoFilter ref="A3:H91"/>
  <sortState ref="A4:G95">
    <sortCondition ref="A3"/>
  </sortState>
  <mergeCells count="2">
    <mergeCell ref="A2:I2"/>
    <mergeCell ref="A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Burešová Kateřina</dc:creator>
  <cp:lastModifiedBy>Trhlíková Markéta</cp:lastModifiedBy>
  <dcterms:created xsi:type="dcterms:W3CDTF">2022-02-01T08:04:59Z</dcterms:created>
  <dcterms:modified xsi:type="dcterms:W3CDTF">2023-12-20T12:36:59Z</dcterms:modified>
</cp:coreProperties>
</file>