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okumenty\Odbor_ŠMS\Odd_EK\faitova\Rozpočet 2022\P - RPK_ZPK_Usnesení\6_konečné na webPK\"/>
    </mc:Choice>
  </mc:AlternateContent>
  <bookViews>
    <workbookView xWindow="0" yWindow="0" windowWidth="52845" windowHeight="11250" tabRatio="295"/>
  </bookViews>
  <sheets>
    <sheet name="Organizace_Příl2_22_kraj" sheetId="6" r:id="rId1"/>
  </sheets>
  <definedNames>
    <definedName name="_xlnm._FilterDatabase" localSheetId="0" hidden="1">Organizace_Příl2_22_kraj!$A$4:$K$82</definedName>
    <definedName name="_xlnm.Print_Titles" localSheetId="0">Organizace_Příl2_22_kraj!$4:$4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6" l="1"/>
  <c r="H84" i="6"/>
  <c r="G84" i="6"/>
  <c r="F84" i="6"/>
  <c r="E84" i="6"/>
  <c r="D84" i="6"/>
</calcChain>
</file>

<file path=xl/sharedStrings.xml><?xml version="1.0" encoding="utf-8"?>
<sst xmlns="http://schemas.openxmlformats.org/spreadsheetml/2006/main" count="322" uniqueCount="263">
  <si>
    <t>Č_organizace</t>
  </si>
  <si>
    <t>Obec</t>
  </si>
  <si>
    <t>Název organizace</t>
  </si>
  <si>
    <t>IČO organizace</t>
  </si>
  <si>
    <t>Pracovníků</t>
  </si>
  <si>
    <t>Platy</t>
  </si>
  <si>
    <t>OON</t>
  </si>
  <si>
    <t>Oniv</t>
  </si>
  <si>
    <t>NIV - přímé náklady 
33 353</t>
  </si>
  <si>
    <t>2</t>
  </si>
  <si>
    <t>1</t>
  </si>
  <si>
    <t>Horažďovice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</si>
  <si>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</si>
  <si>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</si>
  <si>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</si>
  <si>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</si>
  <si>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</si>
  <si>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</si>
  <si>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</si>
  <si>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</si>
  <si>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</si>
  <si>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Klatovy</t>
  </si>
  <si>
    <t>12</t>
  </si>
  <si>
    <t>13</t>
  </si>
  <si>
    <t>15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</si>
  <si>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</si>
  <si>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</si>
  <si>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</si>
  <si>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</si>
  <si>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</si>
  <si>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</si>
  <si>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</si>
  <si>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</si>
  <si>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</si>
  <si>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</si>
  <si>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Nýrsko</t>
  </si>
  <si>
    <t>30</t>
  </si>
  <si>
    <t>31</t>
  </si>
  <si>
    <t>34</t>
  </si>
  <si>
    <t>35</t>
  </si>
  <si>
    <t>36</t>
  </si>
  <si>
    <t>37</t>
  </si>
  <si>
    <t>39</t>
  </si>
  <si>
    <t>Sušice</t>
  </si>
  <si>
    <t>42</t>
  </si>
  <si>
    <t>43</t>
  </si>
  <si>
    <t>45</t>
  </si>
  <si>
    <t>Kašperské Hory</t>
  </si>
  <si>
    <t>46</t>
  </si>
  <si>
    <t>49</t>
  </si>
  <si>
    <t>56</t>
  </si>
  <si>
    <t>59</t>
  </si>
  <si>
    <t>60</t>
  </si>
  <si>
    <t>61</t>
  </si>
  <si>
    <t>Domažlice</t>
  </si>
  <si>
    <t>62</t>
  </si>
  <si>
    <t>63</t>
  </si>
  <si>
    <t>64</t>
  </si>
  <si>
    <t>65</t>
  </si>
  <si>
    <t>68</t>
  </si>
  <si>
    <t>69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</si>
  <si>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</si>
  <si>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</si>
  <si>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</si>
  <si>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</si>
  <si>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</si>
  <si>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</si>
  <si>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</si>
  <si>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</si>
  <si>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</si>
  <si>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89</t>
  </si>
  <si>
    <t>90</t>
  </si>
  <si>
    <t>91</t>
  </si>
  <si>
    <t>92</t>
  </si>
  <si>
    <t>93</t>
  </si>
  <si>
    <t>94</t>
  </si>
  <si>
    <t>95</t>
  </si>
  <si>
    <t>97</t>
  </si>
  <si>
    <t>98</t>
  </si>
  <si>
    <t>100</t>
  </si>
  <si>
    <t>Horšovský Týn</t>
  </si>
  <si>
    <t>104</t>
  </si>
  <si>
    <t>111</t>
  </si>
  <si>
    <t>114</t>
  </si>
  <si>
    <t>Staňkov</t>
  </si>
  <si>
    <t>115</t>
  </si>
  <si>
    <t>117</t>
  </si>
  <si>
    <t>Tachov</t>
  </si>
  <si>
    <t>Bor</t>
  </si>
  <si>
    <t>118</t>
  </si>
  <si>
    <t>120</t>
  </si>
  <si>
    <t>Planá</t>
  </si>
  <si>
    <t>Stříbro</t>
  </si>
  <si>
    <t>Nepomuk</t>
  </si>
  <si>
    <t>Blovice</t>
  </si>
  <si>
    <t>Kralovice</t>
  </si>
  <si>
    <t>Plasy</t>
  </si>
  <si>
    <t>Rokycany</t>
  </si>
  <si>
    <t>Plzeň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</si>
  <si>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</si>
  <si>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</si>
  <si>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</si>
  <si>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</si>
  <si>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</si>
  <si>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</si>
  <si>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</si>
  <si>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</si>
  <si>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</si>
  <si>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</si>
  <si>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</si>
  <si>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</si>
  <si>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</si>
  <si>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</si>
  <si>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</si>
  <si>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</si>
  <si>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</si>
  <si>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</si>
  <si>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</si>
  <si>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</si>
  <si>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</si>
  <si>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</si>
  <si>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</si>
  <si>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</si>
  <si>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</si>
  <si>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</si>
  <si>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</si>
  <si>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</si>
  <si>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</si>
  <si>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</si>
  <si>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</si>
  <si>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</si>
  <si>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</si>
  <si>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</si>
  <si>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</si>
  <si>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</si>
  <si>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</si>
  <si>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</si>
  <si>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</si>
  <si>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</si>
  <si>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</si>
  <si>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</si>
  <si>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</si>
  <si>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</si>
  <si>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</si>
  <si>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</si>
  <si>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</si>
  <si>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</si>
  <si>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</si>
  <si>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</si>
  <si>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</si>
  <si>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</si>
  <si>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</si>
  <si>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</si>
  <si>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</si>
  <si>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</si>
  <si>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</si>
  <si>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</si>
  <si>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</si>
  <si>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</si>
  <si>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</si>
  <si>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</si>
  <si>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</si>
  <si>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</si>
  <si>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</si>
  <si>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</si>
  <si>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</si>
  <si>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</si>
  <si>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</si>
  <si>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</si>
  <si>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</si>
  <si>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</si>
  <si>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</si>
  <si>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</si>
  <si>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</si>
  <si>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</si>
  <si>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</si>
  <si>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</si>
  <si>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</si>
  <si>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</si>
  <si>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</si>
  <si>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</si>
  <si>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</si>
  <si>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Plzeň, Macháčkova 45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</si>
  <si>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</si>
  <si>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</si>
  <si>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</si>
  <si>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</si>
  <si>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</si>
  <si>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</si>
  <si>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</si>
  <si>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</si>
  <si>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</si>
  <si>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</si>
  <si>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</si>
  <si>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</si>
  <si>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</si>
  <si>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</si>
  <si>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</si>
  <si>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70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</si>
  <si>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</si>
  <si>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</si>
  <si>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</si>
  <si>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</si>
  <si>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</si>
  <si>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</si>
  <si>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</si>
  <si>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</si>
  <si>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</si>
  <si>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</si>
  <si>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</si>
  <si>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</si>
  <si>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</si>
  <si>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</si>
  <si>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</si>
  <si>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</si>
  <si>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</si>
  <si>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</si>
  <si>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</si>
  <si>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</si>
  <si>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</si>
  <si>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</si>
  <si>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</si>
  <si>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</si>
  <si>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</si>
  <si>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</si>
  <si>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 Horažďovice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</si>
  <si>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</si>
  <si>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</si>
  <si>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</si>
  <si>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</si>
  <si>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</si>
  <si>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</si>
  <si>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</si>
  <si>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</si>
  <si>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</si>
  <si>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</si>
  <si>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</si>
  <si>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</si>
  <si>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</si>
  <si>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</si>
  <si>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</si>
  <si>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</si>
  <si>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</si>
  <si>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112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</si>
  <si>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</si>
  <si>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</si>
  <si>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</si>
  <si>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</si>
  <si>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</si>
  <si>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</si>
  <si>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</si>
  <si>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</si>
  <si>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</si>
  <si>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</si>
  <si>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</si>
  <si>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119</t>
  </si>
  <si>
    <t>Střední škola, Kralovice, nám. Osvobození 32</t>
  </si>
  <si>
    <t>00077704</t>
  </si>
  <si>
    <t>Střední škola, Bor, Plzeňská 231</t>
  </si>
  <si>
    <t>00077879</t>
  </si>
  <si>
    <t>celkem</t>
  </si>
  <si>
    <t>Účelové prostředky poskytnuté Ministerstvem školství, mládeže a tělovýchovy ČR dle § 161 a § 163 zákona č. 561/2004 Sb., školský zákon (v Kč)</t>
  </si>
  <si>
    <t>Rozepsané prostředky KÚ Plzeňského kraje k 31. 12. 2022 - organizace zřizované Plzeňským krajem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</si>
</sst>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9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6" fillId="0" borderId="0" xfId="0" applyFont="1" applyFill="1" applyBorder="1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Fill="1" applyBorder="1" applyAlignment="1">
      <alignment vertical="top" wrapText="1"/>
    </xf>
    <xf numFmtId="0" fontId="4" fillId="0" borderId="0" xfId="2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" fontId="5" fillId="4" borderId="8" xfId="4" applyNumberFormat="1" applyFont="1" applyFill="1" applyBorder="1" applyAlignment="1">
      <alignment horizontal="center" vertical="center" wrapText="1"/>
    </xf>
    <xf numFmtId="3" fontId="5" fillId="4" borderId="4" xfId="4" applyNumberFormat="1" applyFont="1" applyFill="1" applyBorder="1" applyAlignment="1">
      <alignment horizontal="center" vertical="center" wrapText="1"/>
    </xf>
    <xf numFmtId="3" fontId="5" fillId="4" borderId="9" xfId="4" applyNumberFormat="1" applyFont="1" applyFill="1" applyBorder="1" applyAlignment="1">
      <alignment horizontal="center" vertical="center" wrapText="1"/>
    </xf>
    <xf numFmtId="3" fontId="5" fillId="4" borderId="10" xfId="4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49" fontId="2" fillId="0" borderId="19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vertical="center"/>
    </xf>
    <xf numFmtId="3" fontId="2" fillId="0" borderId="17" xfId="1" applyNumberFormat="1" applyFont="1" applyFill="1" applyBorder="1" applyAlignment="1">
      <alignment vertical="center"/>
    </xf>
    <xf numFmtId="3" fontId="2" fillId="0" borderId="18" xfId="1" applyNumberFormat="1" applyFont="1" applyFill="1" applyBorder="1" applyAlignment="1">
      <alignment vertical="center"/>
    </xf>
    <xf numFmtId="0" fontId="5" fillId="0" borderId="21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49" fontId="2" fillId="0" borderId="23" xfId="1" applyNumberFormat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vertical="center"/>
    </xf>
    <xf numFmtId="3" fontId="2" fillId="0" borderId="22" xfId="1" applyNumberFormat="1" applyFont="1" applyFill="1" applyBorder="1" applyAlignment="1">
      <alignment vertical="center"/>
    </xf>
    <xf numFmtId="3" fontId="2" fillId="0" borderId="21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49" fontId="2" fillId="0" borderId="27" xfId="1" applyNumberFormat="1" applyFont="1" applyFill="1" applyBorder="1" applyAlignment="1">
      <alignment horizontal="center" vertical="center"/>
    </xf>
    <xf numFmtId="164" fontId="2" fillId="0" borderId="24" xfId="1" applyNumberFormat="1" applyFont="1" applyFill="1" applyBorder="1" applyAlignment="1">
      <alignment vertical="center"/>
    </xf>
    <xf numFmtId="3" fontId="2" fillId="0" borderId="25" xfId="1" applyNumberFormat="1" applyFont="1" applyFill="1" applyBorder="1" applyAlignment="1">
      <alignment vertical="center"/>
    </xf>
    <xf numFmtId="3" fontId="2" fillId="0" borderId="26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horizontal="left" vertical="center"/>
    </xf>
    <xf numFmtId="3" fontId="2" fillId="0" borderId="1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0" xfId="5" applyFont="1" applyAlignment="1">
      <alignment vertical="center"/>
    </xf>
    <xf numFmtId="164" fontId="2" fillId="0" borderId="11" xfId="1" applyNumberFormat="1" applyFont="1" applyBorder="1" applyAlignment="1">
      <alignment vertical="center"/>
    </xf>
  </cellXfs>
  <cellStyles count="6">
    <cellStyle name="Normální" xfId="0" builtinId="0"/>
    <cellStyle name="normální 2" xfId="2"/>
    <cellStyle name="Normální 3" xfId="5"/>
    <cellStyle name="Normální 4" xfId="3"/>
    <cellStyle name="normální_RozpKraj07V1SumICO" xfId="4"/>
    <cellStyle name="normální_Sitskolnova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6"/>
  <sheetViews>
    <sheetView tabSelected="1" zoomScaleNormal="100" workbookViewId="0">
      <pane xSplit="4" ySplit="4" topLeftCell="E54" activePane="bottomRight" state="frozen"/>
      <selection pane="topRight" activeCell="O1" sqref="O1"/>
      <selection pane="bottomLeft" activeCell="A5" sqref="A5"/>
      <selection pane="bottomRight" activeCell="M62" sqref="M62"/>
    </sheetView>
  </sheetViews>
  <sheetFormatPr defaultRowHeight="11.25" x14ac:dyDescent="0.2"/>
  <cols>
    <col min="1" max="1" width="6" style="60" customWidth="1"/>
    <col min="2" max="2" width="20.83203125" style="1" customWidth="1"/>
    <col min="3" max="3" width="123" style="1" customWidth="1"/>
    <col min="4" max="4" width="11.1640625" style="2" customWidth="1"/>
    <col min="5" max="5" width="15.5" style="2" customWidth="1"/>
    <col min="6" max="8" width="16.33203125" style="2" customWidth="1"/>
    <col min="9" max="9" width="17.1640625" style="2" customWidth="1"/>
    <col min="10" max="10" width="4.83203125" style="4" customWidth="1"/>
    <col min="11" max="11" width="9.33203125" style="3" bestFit="1" customWidth="1"/>
    <col min="12" max="12" width="12.33203125" style="3" customWidth="1"/>
    <col min="13" max="14" width="10" style="3" customWidth="1"/>
    <col min="15" max="17" width="12.33203125" style="3" customWidth="1"/>
    <col min="18" max="19" width="11.33203125" style="3" customWidth="1"/>
    <col min="20" max="20" width="12.33203125" style="3" customWidth="1"/>
    <col min="21" max="21" width="11.33203125" style="3" customWidth="1"/>
    <col min="22" max="23" width="10" style="3" customWidth="1"/>
    <col min="24" max="25" width="11.33203125" style="3" customWidth="1"/>
    <col min="26" max="26" width="11.83203125" style="3" bestFit="1" customWidth="1"/>
    <col min="27" max="27" width="13.33203125" style="3" customWidth="1"/>
    <col min="28" max="30" width="9.33203125" style="3"/>
    <col min="31" max="31" width="11.83203125" style="3" bestFit="1" customWidth="1"/>
    <col min="32" max="33" width="9.33203125" style="3"/>
    <col min="34" max="34" width="9.33203125" style="1"/>
    <col min="35" max="35" width="61.6640625" style="1" customWidth="1"/>
    <col min="36" max="16384" width="9.33203125" style="1"/>
  </cols>
  <sheetData>
    <row r="1" spans="1:33" ht="20.25" x14ac:dyDescent="0.2">
      <c r="A1" s="61" t="s">
        <v>261</v>
      </c>
    </row>
    <row r="2" spans="1:33" s="5" customFormat="1" ht="18" x14ac:dyDescent="0.2">
      <c r="A2" s="62" t="s">
        <v>262</v>
      </c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2" customFormat="1" ht="4.5" customHeight="1" thickBot="1" x14ac:dyDescent="0.25">
      <c r="A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9" customFormat="1" ht="51" customHeight="1" thickBot="1" x14ac:dyDescent="0.25">
      <c r="A4" s="10" t="s">
        <v>0</v>
      </c>
      <c r="B4" s="11" t="s">
        <v>1</v>
      </c>
      <c r="C4" s="12" t="s">
        <v>2</v>
      </c>
      <c r="D4" s="13" t="s">
        <v>3</v>
      </c>
      <c r="E4" s="14" t="s">
        <v>4</v>
      </c>
      <c r="F4" s="15" t="s">
        <v>5</v>
      </c>
      <c r="G4" s="16" t="s">
        <v>6</v>
      </c>
      <c r="H4" s="17" t="s">
        <v>7</v>
      </c>
      <c r="I4" s="18" t="s">
        <v>8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s="21" customFormat="1" x14ac:dyDescent="0.2">
      <c r="A5" s="37" t="s">
        <v>99</v>
      </c>
      <c r="B5" s="38"/>
      <c r="C5" s="37" t="s">
        <v>99</v>
      </c>
      <c r="D5" s="39"/>
      <c r="E5" s="40"/>
      <c r="F5" s="41"/>
      <c r="G5" s="41"/>
      <c r="H5" s="41"/>
      <c r="I5" s="42"/>
      <c r="J5" s="22"/>
      <c r="K5" s="3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s="21" customFormat="1" x14ac:dyDescent="0.2">
      <c r="A6" s="23" t="s">
        <v>10</v>
      </c>
      <c r="B6" s="24" t="s">
        <v>98</v>
      </c>
      <c r="C6" s="25" t="s">
        <v>100</v>
      </c>
      <c r="D6" s="26" t="s">
        <v>101</v>
      </c>
      <c r="E6" s="27">
        <v>41.575499999999998</v>
      </c>
      <c r="F6" s="28">
        <v>19282350</v>
      </c>
      <c r="G6" s="28">
        <v>100000</v>
      </c>
      <c r="H6" s="28">
        <v>349785</v>
      </c>
      <c r="I6" s="29">
        <v>26669016</v>
      </c>
      <c r="J6" s="22"/>
      <c r="K6" s="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1" customFormat="1" x14ac:dyDescent="0.2">
      <c r="A7" s="43" t="s">
        <v>9</v>
      </c>
      <c r="B7" s="44" t="s">
        <v>98</v>
      </c>
      <c r="C7" s="45" t="s">
        <v>102</v>
      </c>
      <c r="D7" s="46" t="s">
        <v>103</v>
      </c>
      <c r="E7" s="47">
        <v>71.928100000000001</v>
      </c>
      <c r="F7" s="48">
        <v>41932762</v>
      </c>
      <c r="G7" s="48">
        <v>17000</v>
      </c>
      <c r="H7" s="48">
        <v>669750</v>
      </c>
      <c r="I7" s="49">
        <v>57637188</v>
      </c>
      <c r="J7" s="22"/>
      <c r="K7" s="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s="21" customFormat="1" x14ac:dyDescent="0.2">
      <c r="A8" s="43" t="s">
        <v>12</v>
      </c>
      <c r="B8" s="44" t="s">
        <v>98</v>
      </c>
      <c r="C8" s="45" t="s">
        <v>104</v>
      </c>
      <c r="D8" s="46" t="s">
        <v>105</v>
      </c>
      <c r="E8" s="47">
        <v>64.88</v>
      </c>
      <c r="F8" s="48">
        <v>39633177</v>
      </c>
      <c r="G8" s="48">
        <v>423000</v>
      </c>
      <c r="H8" s="48">
        <v>894100</v>
      </c>
      <c r="I8" s="49">
        <v>55281927</v>
      </c>
      <c r="J8" s="22"/>
      <c r="K8" s="3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s="21" customFormat="1" x14ac:dyDescent="0.2">
      <c r="A9" s="43" t="s">
        <v>13</v>
      </c>
      <c r="B9" s="44" t="s">
        <v>98</v>
      </c>
      <c r="C9" s="45" t="s">
        <v>106</v>
      </c>
      <c r="D9" s="46" t="s">
        <v>107</v>
      </c>
      <c r="E9" s="47">
        <v>62.475700000000003</v>
      </c>
      <c r="F9" s="48">
        <v>34923827</v>
      </c>
      <c r="G9" s="48">
        <v>218000</v>
      </c>
      <c r="H9" s="48">
        <v>638725</v>
      </c>
      <c r="I9" s="49">
        <v>48356966</v>
      </c>
      <c r="J9" s="22"/>
      <c r="K9" s="3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s="21" customFormat="1" x14ac:dyDescent="0.2">
      <c r="A10" s="23" t="s">
        <v>14</v>
      </c>
      <c r="B10" s="24" t="s">
        <v>98</v>
      </c>
      <c r="C10" s="25" t="s">
        <v>108</v>
      </c>
      <c r="D10" s="26" t="s">
        <v>109</v>
      </c>
      <c r="E10" s="27">
        <v>56.475700000000003</v>
      </c>
      <c r="F10" s="28">
        <v>34722368</v>
      </c>
      <c r="G10" s="28">
        <v>181000</v>
      </c>
      <c r="H10" s="28">
        <v>413400</v>
      </c>
      <c r="I10" s="29">
        <v>47808553</v>
      </c>
      <c r="J10" s="22"/>
      <c r="K10" s="3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21" customFormat="1" x14ac:dyDescent="0.2">
      <c r="A11" s="23" t="s">
        <v>15</v>
      </c>
      <c r="B11" s="24" t="s">
        <v>98</v>
      </c>
      <c r="C11" s="25" t="s">
        <v>110</v>
      </c>
      <c r="D11" s="26" t="s">
        <v>111</v>
      </c>
      <c r="E11" s="27">
        <v>70.329599999999999</v>
      </c>
      <c r="F11" s="28">
        <v>38311715</v>
      </c>
      <c r="G11" s="28">
        <v>620000</v>
      </c>
      <c r="H11" s="28">
        <v>848800</v>
      </c>
      <c r="I11" s="29">
        <v>53705668</v>
      </c>
      <c r="J11" s="22"/>
      <c r="K11" s="3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1" customFormat="1" x14ac:dyDescent="0.2">
      <c r="A12" s="23" t="s">
        <v>16</v>
      </c>
      <c r="B12" s="24" t="s">
        <v>98</v>
      </c>
      <c r="C12" s="25" t="s">
        <v>112</v>
      </c>
      <c r="D12" s="26" t="s">
        <v>113</v>
      </c>
      <c r="E12" s="27"/>
      <c r="F12" s="28"/>
      <c r="G12" s="28"/>
      <c r="H12" s="28"/>
      <c r="I12" s="29"/>
      <c r="J12" s="2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2"/>
      <c r="AA12" s="3"/>
      <c r="AB12" s="22"/>
      <c r="AC12" s="22"/>
      <c r="AD12" s="22"/>
      <c r="AE12" s="22"/>
      <c r="AF12" s="22"/>
      <c r="AG12" s="22"/>
    </row>
    <row r="13" spans="1:33" s="21" customFormat="1" x14ac:dyDescent="0.2">
      <c r="A13" s="23" t="s">
        <v>17</v>
      </c>
      <c r="B13" s="24" t="s">
        <v>98</v>
      </c>
      <c r="C13" s="25" t="s">
        <v>114</v>
      </c>
      <c r="D13" s="26" t="s">
        <v>115</v>
      </c>
      <c r="E13" s="27">
        <v>62.387</v>
      </c>
      <c r="F13" s="28">
        <v>35170343</v>
      </c>
      <c r="G13" s="28">
        <v>510250</v>
      </c>
      <c r="H13" s="28">
        <v>169000</v>
      </c>
      <c r="I13" s="29">
        <v>48613040</v>
      </c>
      <c r="J13" s="22"/>
      <c r="K13" s="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s="21" customFormat="1" x14ac:dyDescent="0.2">
      <c r="A14" s="23" t="s">
        <v>18</v>
      </c>
      <c r="B14" s="24" t="s">
        <v>98</v>
      </c>
      <c r="C14" s="25" t="s">
        <v>116</v>
      </c>
      <c r="D14" s="26" t="s">
        <v>117</v>
      </c>
      <c r="E14" s="27">
        <v>57.339399999999998</v>
      </c>
      <c r="F14" s="28">
        <v>36259904</v>
      </c>
      <c r="G14" s="28">
        <v>64600</v>
      </c>
      <c r="H14" s="28">
        <v>726000</v>
      </c>
      <c r="I14" s="29">
        <v>50053385</v>
      </c>
      <c r="J14" s="22"/>
      <c r="K14" s="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21" customFormat="1" x14ac:dyDescent="0.2">
      <c r="A15" s="23" t="s">
        <v>19</v>
      </c>
      <c r="B15" s="24" t="s">
        <v>98</v>
      </c>
      <c r="C15" s="25" t="s">
        <v>118</v>
      </c>
      <c r="D15" s="26" t="s">
        <v>119</v>
      </c>
      <c r="E15" s="27">
        <v>46.048499999999997</v>
      </c>
      <c r="F15" s="28">
        <v>22181333</v>
      </c>
      <c r="G15" s="28">
        <v>200000</v>
      </c>
      <c r="H15" s="28">
        <v>645200</v>
      </c>
      <c r="I15" s="29">
        <v>31035050</v>
      </c>
      <c r="J15" s="22"/>
      <c r="K15" s="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1" customFormat="1" x14ac:dyDescent="0.2">
      <c r="A16" s="23" t="s">
        <v>20</v>
      </c>
      <c r="B16" s="24" t="s">
        <v>98</v>
      </c>
      <c r="C16" s="25" t="s">
        <v>120</v>
      </c>
      <c r="D16" s="26" t="s">
        <v>121</v>
      </c>
      <c r="E16" s="27">
        <v>40.65</v>
      </c>
      <c r="F16" s="28">
        <v>20533796</v>
      </c>
      <c r="G16" s="28">
        <v>9000</v>
      </c>
      <c r="H16" s="28">
        <v>288000</v>
      </c>
      <c r="I16" s="29">
        <v>28184937</v>
      </c>
      <c r="J16" s="22"/>
      <c r="K16" s="3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s="21" customFormat="1" x14ac:dyDescent="0.2">
      <c r="A17" s="23" t="s">
        <v>22</v>
      </c>
      <c r="B17" s="24" t="s">
        <v>98</v>
      </c>
      <c r="C17" s="25" t="s">
        <v>122</v>
      </c>
      <c r="D17" s="26" t="s">
        <v>123</v>
      </c>
      <c r="E17" s="27">
        <v>58.996899999999997</v>
      </c>
      <c r="F17" s="28">
        <v>32541541</v>
      </c>
      <c r="G17" s="28">
        <v>600000</v>
      </c>
      <c r="H17" s="28">
        <v>369560</v>
      </c>
      <c r="I17" s="29">
        <v>45363773</v>
      </c>
      <c r="J17" s="22"/>
      <c r="K17" s="3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s="21" customFormat="1" x14ac:dyDescent="0.2">
      <c r="A18" s="23" t="s">
        <v>23</v>
      </c>
      <c r="B18" s="24" t="s">
        <v>98</v>
      </c>
      <c r="C18" s="25" t="s">
        <v>124</v>
      </c>
      <c r="D18" s="26" t="s">
        <v>125</v>
      </c>
      <c r="E18" s="27"/>
      <c r="F18" s="28"/>
      <c r="G18" s="28"/>
      <c r="H18" s="28"/>
      <c r="I18" s="29"/>
      <c r="J18" s="22"/>
      <c r="K18" s="3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s="21" customFormat="1" x14ac:dyDescent="0.2">
      <c r="A19" s="23" t="s">
        <v>24</v>
      </c>
      <c r="B19" s="24" t="s">
        <v>98</v>
      </c>
      <c r="C19" s="25" t="s">
        <v>126</v>
      </c>
      <c r="D19" s="26" t="s">
        <v>127</v>
      </c>
      <c r="E19" s="27">
        <v>112.6788</v>
      </c>
      <c r="F19" s="28">
        <v>57155473</v>
      </c>
      <c r="G19" s="28">
        <v>135000</v>
      </c>
      <c r="H19" s="28">
        <v>1008405</v>
      </c>
      <c r="I19" s="29">
        <v>78806167</v>
      </c>
      <c r="J19" s="3"/>
      <c r="K19" s="3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s="21" customFormat="1" x14ac:dyDescent="0.2">
      <c r="A20" s="23" t="s">
        <v>25</v>
      </c>
      <c r="B20" s="24" t="s">
        <v>98</v>
      </c>
      <c r="C20" s="25" t="s">
        <v>128</v>
      </c>
      <c r="D20" s="26" t="s">
        <v>129</v>
      </c>
      <c r="E20" s="27">
        <v>209.8905</v>
      </c>
      <c r="F20" s="28">
        <v>101576259</v>
      </c>
      <c r="G20" s="28">
        <v>947170</v>
      </c>
      <c r="H20" s="28">
        <v>6066628</v>
      </c>
      <c r="I20" s="29">
        <v>145274501</v>
      </c>
      <c r="J20" s="22"/>
      <c r="K20" s="3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21" customFormat="1" x14ac:dyDescent="0.2">
      <c r="A21" s="23" t="s">
        <v>26</v>
      </c>
      <c r="B21" s="24" t="s">
        <v>98</v>
      </c>
      <c r="C21" s="25" t="s">
        <v>130</v>
      </c>
      <c r="D21" s="26" t="s">
        <v>131</v>
      </c>
      <c r="E21" s="27">
        <v>63.267000000000003</v>
      </c>
      <c r="F21" s="28">
        <v>32457811</v>
      </c>
      <c r="G21" s="28">
        <v>51000</v>
      </c>
      <c r="H21" s="28">
        <v>592170</v>
      </c>
      <c r="I21" s="29">
        <v>44738117</v>
      </c>
      <c r="J21" s="22"/>
      <c r="K21" s="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1" customFormat="1" x14ac:dyDescent="0.2">
      <c r="A22" s="23" t="s">
        <v>27</v>
      </c>
      <c r="B22" s="24" t="s">
        <v>98</v>
      </c>
      <c r="C22" s="25" t="s">
        <v>132</v>
      </c>
      <c r="D22" s="26" t="s">
        <v>133</v>
      </c>
      <c r="E22" s="27">
        <v>157.07040000000001</v>
      </c>
      <c r="F22" s="28">
        <v>76212006</v>
      </c>
      <c r="G22" s="28">
        <v>80000</v>
      </c>
      <c r="H22" s="28">
        <v>2154366</v>
      </c>
      <c r="I22" s="29">
        <v>105757310</v>
      </c>
      <c r="J22" s="22"/>
      <c r="K22" s="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s="21" customFormat="1" x14ac:dyDescent="0.2">
      <c r="A23" s="23" t="s">
        <v>28</v>
      </c>
      <c r="B23" s="24" t="s">
        <v>98</v>
      </c>
      <c r="C23" s="25" t="s">
        <v>134</v>
      </c>
      <c r="D23" s="26" t="s">
        <v>135</v>
      </c>
      <c r="E23" s="27">
        <v>80.515000000000001</v>
      </c>
      <c r="F23" s="28">
        <v>43320313</v>
      </c>
      <c r="G23" s="28">
        <v>259300</v>
      </c>
      <c r="H23" s="28">
        <v>2167200</v>
      </c>
      <c r="I23" s="29">
        <v>61343129</v>
      </c>
      <c r="J23" s="22"/>
      <c r="K23" s="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s="21" customFormat="1" x14ac:dyDescent="0.2">
      <c r="A24" s="23" t="s">
        <v>29</v>
      </c>
      <c r="B24" s="24" t="s">
        <v>98</v>
      </c>
      <c r="C24" s="25" t="s">
        <v>136</v>
      </c>
      <c r="D24" s="26" t="s">
        <v>137</v>
      </c>
      <c r="E24" s="27">
        <v>93.913300000000007</v>
      </c>
      <c r="F24" s="28">
        <v>46385540</v>
      </c>
      <c r="G24" s="28">
        <v>115000</v>
      </c>
      <c r="H24" s="28">
        <v>1568497</v>
      </c>
      <c r="I24" s="29">
        <v>64713931</v>
      </c>
      <c r="J24" s="22"/>
      <c r="K24" s="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s="21" customFormat="1" x14ac:dyDescent="0.2">
      <c r="A25" s="23" t="s">
        <v>30</v>
      </c>
      <c r="B25" s="24" t="s">
        <v>98</v>
      </c>
      <c r="C25" s="25" t="s">
        <v>138</v>
      </c>
      <c r="D25" s="26" t="s">
        <v>139</v>
      </c>
      <c r="E25" s="27">
        <v>52.391599999999997</v>
      </c>
      <c r="F25" s="28">
        <v>26355036</v>
      </c>
      <c r="G25" s="28">
        <v>100000</v>
      </c>
      <c r="H25" s="28">
        <v>352060</v>
      </c>
      <c r="I25" s="29">
        <v>36275999</v>
      </c>
      <c r="J25" s="22"/>
      <c r="K25" s="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21" customFormat="1" x14ac:dyDescent="0.2">
      <c r="A26" s="23" t="s">
        <v>31</v>
      </c>
      <c r="B26" s="24" t="s">
        <v>98</v>
      </c>
      <c r="C26" s="25" t="s">
        <v>140</v>
      </c>
      <c r="D26" s="26" t="s">
        <v>141</v>
      </c>
      <c r="E26" s="27">
        <v>103.1203</v>
      </c>
      <c r="F26" s="28">
        <v>49471642</v>
      </c>
      <c r="G26" s="28">
        <v>62000</v>
      </c>
      <c r="H26" s="28">
        <v>704345</v>
      </c>
      <c r="I26" s="29">
        <v>67969789</v>
      </c>
      <c r="J26" s="22"/>
      <c r="K26" s="3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1" customFormat="1" x14ac:dyDescent="0.2">
      <c r="A27" s="23" t="s">
        <v>32</v>
      </c>
      <c r="B27" s="24" t="s">
        <v>98</v>
      </c>
      <c r="C27" s="25" t="s">
        <v>142</v>
      </c>
      <c r="D27" s="26" t="s">
        <v>143</v>
      </c>
      <c r="E27" s="27">
        <v>113.99509999999999</v>
      </c>
      <c r="F27" s="28">
        <v>60376340</v>
      </c>
      <c r="G27" s="28">
        <v>169000</v>
      </c>
      <c r="H27" s="28">
        <v>1202651</v>
      </c>
      <c r="I27" s="29">
        <v>83419843</v>
      </c>
      <c r="J27" s="22"/>
      <c r="K27" s="3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s="21" customFormat="1" x14ac:dyDescent="0.2">
      <c r="A28" s="23" t="s">
        <v>33</v>
      </c>
      <c r="B28" s="24" t="s">
        <v>98</v>
      </c>
      <c r="C28" s="25" t="s">
        <v>144</v>
      </c>
      <c r="D28" s="26" t="s">
        <v>145</v>
      </c>
      <c r="E28" s="27">
        <v>192.4753</v>
      </c>
      <c r="F28" s="28">
        <v>97063514</v>
      </c>
      <c r="G28" s="28">
        <v>2822000</v>
      </c>
      <c r="H28" s="28">
        <v>1332711</v>
      </c>
      <c r="I28" s="29">
        <v>136920798</v>
      </c>
      <c r="J28" s="22"/>
      <c r="K28" s="3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s="21" customFormat="1" x14ac:dyDescent="0.2">
      <c r="A29" s="23" t="s">
        <v>34</v>
      </c>
      <c r="B29" s="24" t="s">
        <v>98</v>
      </c>
      <c r="C29" s="25" t="s">
        <v>146</v>
      </c>
      <c r="D29" s="26" t="s">
        <v>147</v>
      </c>
      <c r="E29" s="27">
        <v>76.792000000000002</v>
      </c>
      <c r="F29" s="28">
        <v>38365300</v>
      </c>
      <c r="G29" s="28">
        <v>533000</v>
      </c>
      <c r="H29" s="28">
        <v>1731575</v>
      </c>
      <c r="I29" s="29">
        <v>54544804</v>
      </c>
      <c r="J29" s="22"/>
      <c r="K29" s="3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s="21" customFormat="1" x14ac:dyDescent="0.2">
      <c r="A30" s="23" t="s">
        <v>36</v>
      </c>
      <c r="B30" s="24" t="s">
        <v>98</v>
      </c>
      <c r="C30" s="25" t="s">
        <v>148</v>
      </c>
      <c r="D30" s="26" t="s">
        <v>149</v>
      </c>
      <c r="E30" s="27">
        <v>126.6258</v>
      </c>
      <c r="F30" s="28">
        <v>69765319</v>
      </c>
      <c r="G30" s="28">
        <v>200000</v>
      </c>
      <c r="H30" s="28">
        <v>847200</v>
      </c>
      <c r="I30" s="29">
        <v>95856102</v>
      </c>
      <c r="J30" s="22"/>
      <c r="K30" s="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s="21" customFormat="1" x14ac:dyDescent="0.2">
      <c r="A31" s="23" t="s">
        <v>37</v>
      </c>
      <c r="B31" s="24" t="s">
        <v>98</v>
      </c>
      <c r="C31" s="25" t="s">
        <v>150</v>
      </c>
      <c r="D31" s="26" t="s">
        <v>151</v>
      </c>
      <c r="E31" s="27">
        <v>49.262999999999998</v>
      </c>
      <c r="F31" s="28">
        <v>22679634</v>
      </c>
      <c r="G31" s="28">
        <v>180000</v>
      </c>
      <c r="H31" s="28">
        <v>1891950</v>
      </c>
      <c r="I31" s="29">
        <v>32931735</v>
      </c>
      <c r="J31" s="22"/>
      <c r="K31" s="3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1" customFormat="1" x14ac:dyDescent="0.2">
      <c r="A32" s="23" t="s">
        <v>152</v>
      </c>
      <c r="B32" s="24" t="s">
        <v>98</v>
      </c>
      <c r="C32" s="25" t="s">
        <v>153</v>
      </c>
      <c r="D32" s="26" t="s">
        <v>154</v>
      </c>
      <c r="E32" s="27">
        <v>44.409799999999997</v>
      </c>
      <c r="F32" s="28">
        <v>22900005</v>
      </c>
      <c r="G32" s="28">
        <v>520000</v>
      </c>
      <c r="H32" s="28">
        <v>98650</v>
      </c>
      <c r="I32" s="29">
        <v>31892617</v>
      </c>
      <c r="J32" s="22"/>
      <c r="K32" s="3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s="21" customFormat="1" x14ac:dyDescent="0.2">
      <c r="A33" s="23" t="s">
        <v>38</v>
      </c>
      <c r="B33" s="24" t="s">
        <v>98</v>
      </c>
      <c r="C33" s="25" t="s">
        <v>155</v>
      </c>
      <c r="D33" s="26" t="s">
        <v>156</v>
      </c>
      <c r="E33" s="27">
        <v>42.1648</v>
      </c>
      <c r="F33" s="28">
        <v>21811268</v>
      </c>
      <c r="G33" s="28">
        <v>555000</v>
      </c>
      <c r="H33" s="28">
        <v>151855</v>
      </c>
      <c r="I33" s="29">
        <v>30514148</v>
      </c>
      <c r="J33" s="22"/>
      <c r="K33" s="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s="21" customFormat="1" x14ac:dyDescent="0.2">
      <c r="A34" s="23" t="s">
        <v>39</v>
      </c>
      <c r="B34" s="24" t="s">
        <v>98</v>
      </c>
      <c r="C34" s="25" t="s">
        <v>157</v>
      </c>
      <c r="D34" s="26" t="s">
        <v>158</v>
      </c>
      <c r="E34" s="27">
        <v>39.697800000000001</v>
      </c>
      <c r="F34" s="28">
        <v>20548066</v>
      </c>
      <c r="G34" s="28">
        <v>44000</v>
      </c>
      <c r="H34" s="28">
        <v>87520</v>
      </c>
      <c r="I34" s="29">
        <v>28050665</v>
      </c>
      <c r="J34" s="22"/>
      <c r="K34" s="3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s="21" customFormat="1" x14ac:dyDescent="0.2">
      <c r="A35" s="23" t="s">
        <v>40</v>
      </c>
      <c r="B35" s="24" t="s">
        <v>98</v>
      </c>
      <c r="C35" s="25" t="s">
        <v>159</v>
      </c>
      <c r="D35" s="26" t="s">
        <v>160</v>
      </c>
      <c r="E35" s="27">
        <v>48.551299999999998</v>
      </c>
      <c r="F35" s="28">
        <v>24926865</v>
      </c>
      <c r="G35" s="28">
        <v>215000</v>
      </c>
      <c r="H35" s="28">
        <v>240480</v>
      </c>
      <c r="I35" s="29">
        <v>34378833</v>
      </c>
      <c r="J35" s="22"/>
      <c r="K35" s="3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s="21" customFormat="1" x14ac:dyDescent="0.2">
      <c r="A36" s="23" t="s">
        <v>41</v>
      </c>
      <c r="B36" s="24" t="s">
        <v>98</v>
      </c>
      <c r="C36" s="25" t="s">
        <v>161</v>
      </c>
      <c r="D36" s="26" t="s">
        <v>162</v>
      </c>
      <c r="E36" s="27">
        <v>36.390099999999997</v>
      </c>
      <c r="F36" s="28">
        <v>19629182</v>
      </c>
      <c r="G36" s="28">
        <v>20000</v>
      </c>
      <c r="H36" s="28">
        <v>525320</v>
      </c>
      <c r="I36" s="29">
        <v>27208510</v>
      </c>
      <c r="J36" s="22"/>
      <c r="K36" s="3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21" customFormat="1" x14ac:dyDescent="0.2">
      <c r="A37" s="23" t="s">
        <v>42</v>
      </c>
      <c r="B37" s="24" t="s">
        <v>98</v>
      </c>
      <c r="C37" s="25" t="s">
        <v>163</v>
      </c>
      <c r="D37" s="26" t="s">
        <v>164</v>
      </c>
      <c r="E37" s="27">
        <v>34.066800000000001</v>
      </c>
      <c r="F37" s="28">
        <v>16022485</v>
      </c>
      <c r="G37" s="28">
        <v>43000</v>
      </c>
      <c r="H37" s="28">
        <v>508840</v>
      </c>
      <c r="I37" s="29">
        <v>22324910</v>
      </c>
      <c r="J37" s="22"/>
      <c r="K37" s="3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1" customFormat="1" x14ac:dyDescent="0.2">
      <c r="A38" s="23" t="s">
        <v>44</v>
      </c>
      <c r="B38" s="24" t="s">
        <v>54</v>
      </c>
      <c r="C38" s="25" t="s">
        <v>165</v>
      </c>
      <c r="D38" s="26" t="s">
        <v>166</v>
      </c>
      <c r="E38" s="27">
        <v>84.158100000000005</v>
      </c>
      <c r="F38" s="28">
        <v>40065489</v>
      </c>
      <c r="G38" s="28">
        <v>122000</v>
      </c>
      <c r="H38" s="28">
        <v>1187686</v>
      </c>
      <c r="I38" s="29">
        <v>55759855</v>
      </c>
      <c r="J38" s="22"/>
      <c r="K38" s="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s="21" customFormat="1" x14ac:dyDescent="0.2">
      <c r="A39" s="23" t="s">
        <v>45</v>
      </c>
      <c r="B39" s="24" t="s">
        <v>54</v>
      </c>
      <c r="C39" s="25" t="s">
        <v>167</v>
      </c>
      <c r="D39" s="26" t="s">
        <v>168</v>
      </c>
      <c r="E39" s="27">
        <v>58.864600000000003</v>
      </c>
      <c r="F39" s="28">
        <v>31813661</v>
      </c>
      <c r="G39" s="28">
        <v>130000</v>
      </c>
      <c r="H39" s="28">
        <v>615625</v>
      </c>
      <c r="I39" s="29">
        <v>43992517</v>
      </c>
      <c r="J39" s="22"/>
      <c r="K39" s="3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s="21" customFormat="1" x14ac:dyDescent="0.2">
      <c r="A40" s="23" t="s">
        <v>46</v>
      </c>
      <c r="B40" s="24" t="s">
        <v>54</v>
      </c>
      <c r="C40" s="25" t="s">
        <v>169</v>
      </c>
      <c r="D40" s="26" t="s">
        <v>170</v>
      </c>
      <c r="E40" s="27">
        <v>55.935200000000002</v>
      </c>
      <c r="F40" s="28">
        <v>28180160</v>
      </c>
      <c r="G40" s="28">
        <v>800000</v>
      </c>
      <c r="H40" s="28">
        <v>1117478</v>
      </c>
      <c r="I40" s="29">
        <v>40456535</v>
      </c>
      <c r="J40" s="22"/>
      <c r="K40" s="3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21" customFormat="1" x14ac:dyDescent="0.2">
      <c r="A41" s="23" t="s">
        <v>48</v>
      </c>
      <c r="B41" s="24" t="s">
        <v>80</v>
      </c>
      <c r="C41" s="25" t="s">
        <v>171</v>
      </c>
      <c r="D41" s="26" t="s">
        <v>172</v>
      </c>
      <c r="E41" s="27">
        <v>29.352900000000002</v>
      </c>
      <c r="F41" s="28">
        <v>13533364</v>
      </c>
      <c r="G41" s="28">
        <v>103000</v>
      </c>
      <c r="H41" s="28">
        <v>218250</v>
      </c>
      <c r="I41" s="29">
        <v>18734372</v>
      </c>
      <c r="J41" s="22"/>
      <c r="K41" s="3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s="21" customFormat="1" x14ac:dyDescent="0.2">
      <c r="A42" s="23" t="s">
        <v>173</v>
      </c>
      <c r="B42" s="24" t="s">
        <v>84</v>
      </c>
      <c r="C42" s="25" t="s">
        <v>174</v>
      </c>
      <c r="D42" s="26" t="s">
        <v>175</v>
      </c>
      <c r="E42" s="27">
        <v>29.7181</v>
      </c>
      <c r="F42" s="28">
        <v>13980459</v>
      </c>
      <c r="G42" s="28">
        <v>0</v>
      </c>
      <c r="H42" s="28">
        <v>106400</v>
      </c>
      <c r="I42" s="29">
        <v>19091864</v>
      </c>
      <c r="J42" s="22"/>
      <c r="K42" s="3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1:33" s="21" customFormat="1" x14ac:dyDescent="0.2">
      <c r="A43" s="23" t="s">
        <v>49</v>
      </c>
      <c r="B43" s="24" t="s">
        <v>80</v>
      </c>
      <c r="C43" s="25" t="s">
        <v>176</v>
      </c>
      <c r="D43" s="26" t="s">
        <v>177</v>
      </c>
      <c r="E43" s="27">
        <v>65.625299999999996</v>
      </c>
      <c r="F43" s="28">
        <v>33929614</v>
      </c>
      <c r="G43" s="28">
        <v>72000</v>
      </c>
      <c r="H43" s="28">
        <v>442300</v>
      </c>
      <c r="I43" s="29">
        <v>46615054</v>
      </c>
      <c r="J43" s="22"/>
      <c r="K43" s="3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1" customFormat="1" x14ac:dyDescent="0.2">
      <c r="A44" s="23" t="s">
        <v>50</v>
      </c>
      <c r="B44" s="24" t="s">
        <v>98</v>
      </c>
      <c r="C44" s="25" t="s">
        <v>178</v>
      </c>
      <c r="D44" s="26" t="s">
        <v>179</v>
      </c>
      <c r="E44" s="27">
        <v>37.5</v>
      </c>
      <c r="F44" s="28">
        <v>16142957</v>
      </c>
      <c r="G44" s="28">
        <v>0</v>
      </c>
      <c r="H44" s="28">
        <v>314820</v>
      </c>
      <c r="I44" s="29">
        <v>22236956</v>
      </c>
      <c r="J44" s="22"/>
      <c r="K44" s="3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s="21" customFormat="1" x14ac:dyDescent="0.2">
      <c r="A45" s="23" t="s">
        <v>51</v>
      </c>
      <c r="B45" s="24" t="s">
        <v>96</v>
      </c>
      <c r="C45" s="25" t="s">
        <v>180</v>
      </c>
      <c r="D45" s="26" t="s">
        <v>181</v>
      </c>
      <c r="E45" s="27">
        <v>71.288300000000007</v>
      </c>
      <c r="F45" s="28">
        <v>39244626</v>
      </c>
      <c r="G45" s="28">
        <v>416000</v>
      </c>
      <c r="H45" s="28">
        <v>1390930</v>
      </c>
      <c r="I45" s="29">
        <v>55241741</v>
      </c>
      <c r="J45" s="22"/>
      <c r="K45" s="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s="21" customFormat="1" x14ac:dyDescent="0.2">
      <c r="A46" s="23" t="s">
        <v>52</v>
      </c>
      <c r="B46" s="24" t="s">
        <v>98</v>
      </c>
      <c r="C46" s="25" t="s">
        <v>182</v>
      </c>
      <c r="D46" s="26" t="s">
        <v>183</v>
      </c>
      <c r="E46" s="27">
        <v>61.133000000000003</v>
      </c>
      <c r="F46" s="28">
        <v>29961378</v>
      </c>
      <c r="G46" s="28">
        <v>80000</v>
      </c>
      <c r="H46" s="28">
        <v>558880</v>
      </c>
      <c r="I46" s="29">
        <v>41353466</v>
      </c>
      <c r="J46" s="22"/>
      <c r="K46" s="3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s="21" customFormat="1" x14ac:dyDescent="0.2">
      <c r="A47" s="23" t="s">
        <v>53</v>
      </c>
      <c r="B47" s="24" t="s">
        <v>97</v>
      </c>
      <c r="C47" s="25" t="s">
        <v>184</v>
      </c>
      <c r="D47" s="26" t="s">
        <v>185</v>
      </c>
      <c r="E47" s="27">
        <v>67.8917</v>
      </c>
      <c r="F47" s="28">
        <v>33624774</v>
      </c>
      <c r="G47" s="28">
        <v>500000</v>
      </c>
      <c r="H47" s="28">
        <v>1702050</v>
      </c>
      <c r="I47" s="29">
        <v>48033493</v>
      </c>
      <c r="J47" s="22"/>
      <c r="K47" s="3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21" customFormat="1" x14ac:dyDescent="0.2">
      <c r="A48" s="23" t="s">
        <v>55</v>
      </c>
      <c r="B48" s="24" t="s">
        <v>97</v>
      </c>
      <c r="C48" s="25" t="s">
        <v>186</v>
      </c>
      <c r="D48" s="26" t="s">
        <v>187</v>
      </c>
      <c r="E48" s="27">
        <v>9.5870999999999995</v>
      </c>
      <c r="F48" s="28">
        <v>4781434</v>
      </c>
      <c r="G48" s="28">
        <v>1200000</v>
      </c>
      <c r="H48" s="28">
        <v>113355</v>
      </c>
      <c r="I48" s="29">
        <v>8212142</v>
      </c>
      <c r="J48" s="22"/>
      <c r="K48" s="3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21" customFormat="1" x14ac:dyDescent="0.2">
      <c r="A49" s="23" t="s">
        <v>56</v>
      </c>
      <c r="B49" s="24" t="s">
        <v>97</v>
      </c>
      <c r="C49" s="25" t="s">
        <v>188</v>
      </c>
      <c r="D49" s="26" t="s">
        <v>189</v>
      </c>
      <c r="E49" s="27">
        <v>38.055399999999999</v>
      </c>
      <c r="F49" s="28">
        <v>19618104</v>
      </c>
      <c r="G49" s="28">
        <v>105000</v>
      </c>
      <c r="H49" s="28">
        <v>188900</v>
      </c>
      <c r="I49" s="29">
        <v>26970776</v>
      </c>
      <c r="J49" s="22"/>
      <c r="K49" s="3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s="21" customFormat="1" x14ac:dyDescent="0.2">
      <c r="A50" s="23" t="s">
        <v>57</v>
      </c>
      <c r="B50" s="24" t="s">
        <v>97</v>
      </c>
      <c r="C50" s="25" t="s">
        <v>190</v>
      </c>
      <c r="D50" s="26" t="s">
        <v>191</v>
      </c>
      <c r="E50" s="27">
        <v>27.4726</v>
      </c>
      <c r="F50" s="28">
        <v>13504400</v>
      </c>
      <c r="G50" s="28">
        <v>15000</v>
      </c>
      <c r="H50" s="28">
        <v>219500</v>
      </c>
      <c r="I50" s="29">
        <v>18578544</v>
      </c>
      <c r="J50" s="22"/>
      <c r="K50" s="3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1" customFormat="1" x14ac:dyDescent="0.2">
      <c r="A51" s="23" t="s">
        <v>58</v>
      </c>
      <c r="B51" s="24" t="s">
        <v>97</v>
      </c>
      <c r="C51" s="25" t="s">
        <v>192</v>
      </c>
      <c r="D51" s="26" t="s">
        <v>193</v>
      </c>
      <c r="E51" s="27">
        <v>67.698999999999998</v>
      </c>
      <c r="F51" s="28">
        <v>37583586</v>
      </c>
      <c r="G51" s="28">
        <v>732000</v>
      </c>
      <c r="H51" s="28">
        <v>652300</v>
      </c>
      <c r="I51" s="29">
        <v>52670226</v>
      </c>
      <c r="J51" s="22"/>
      <c r="K51" s="3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s="21" customFormat="1" x14ac:dyDescent="0.2">
      <c r="A52" s="23" t="s">
        <v>59</v>
      </c>
      <c r="B52" s="24" t="s">
        <v>87</v>
      </c>
      <c r="C52" s="25" t="s">
        <v>194</v>
      </c>
      <c r="D52" s="26" t="s">
        <v>195</v>
      </c>
      <c r="E52" s="27">
        <v>6.7304000000000004</v>
      </c>
      <c r="F52" s="28">
        <v>3306923</v>
      </c>
      <c r="G52" s="28">
        <v>465000</v>
      </c>
      <c r="H52" s="28">
        <v>71060</v>
      </c>
      <c r="I52" s="29">
        <v>5184032</v>
      </c>
      <c r="J52" s="22"/>
      <c r="K52" s="3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s="21" customFormat="1" x14ac:dyDescent="0.2">
      <c r="A53" s="23" t="s">
        <v>60</v>
      </c>
      <c r="B53" s="24" t="s">
        <v>87</v>
      </c>
      <c r="C53" s="25" t="s">
        <v>196</v>
      </c>
      <c r="D53" s="26" t="s">
        <v>197</v>
      </c>
      <c r="E53" s="27">
        <v>45.562600000000003</v>
      </c>
      <c r="F53" s="28">
        <v>22915668</v>
      </c>
      <c r="G53" s="28">
        <v>130000</v>
      </c>
      <c r="H53" s="28">
        <v>449651</v>
      </c>
      <c r="I53" s="29">
        <v>31743068</v>
      </c>
      <c r="J53" s="22"/>
      <c r="K53" s="3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s="21" customFormat="1" x14ac:dyDescent="0.2">
      <c r="A54" s="23" t="s">
        <v>198</v>
      </c>
      <c r="B54" s="24" t="s">
        <v>91</v>
      </c>
      <c r="C54" s="25" t="s">
        <v>199</v>
      </c>
      <c r="D54" s="26" t="s">
        <v>200</v>
      </c>
      <c r="E54" s="27">
        <v>62.445900000000002</v>
      </c>
      <c r="F54" s="28">
        <v>30583799</v>
      </c>
      <c r="G54" s="28">
        <v>181000</v>
      </c>
      <c r="H54" s="28">
        <v>315955</v>
      </c>
      <c r="I54" s="29">
        <v>42090934</v>
      </c>
      <c r="J54" s="22"/>
      <c r="K54" s="3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s="21" customFormat="1" x14ac:dyDescent="0.2">
      <c r="A55" s="23" t="s">
        <v>61</v>
      </c>
      <c r="B55" s="24" t="s">
        <v>87</v>
      </c>
      <c r="C55" s="25" t="s">
        <v>201</v>
      </c>
      <c r="D55" s="26" t="s">
        <v>202</v>
      </c>
      <c r="E55" s="27">
        <v>22.7623</v>
      </c>
      <c r="F55" s="28">
        <v>11740458</v>
      </c>
      <c r="G55" s="28">
        <v>27000</v>
      </c>
      <c r="H55" s="28">
        <v>87130</v>
      </c>
      <c r="I55" s="29">
        <v>16066797</v>
      </c>
      <c r="J55" s="22"/>
      <c r="K55" s="3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s="21" customFormat="1" x14ac:dyDescent="0.2">
      <c r="A56" s="23" t="s">
        <v>62</v>
      </c>
      <c r="B56" s="24" t="s">
        <v>91</v>
      </c>
      <c r="C56" s="25" t="s">
        <v>203</v>
      </c>
      <c r="D56" s="26" t="s">
        <v>204</v>
      </c>
      <c r="E56" s="27">
        <v>10.869300000000001</v>
      </c>
      <c r="F56" s="28">
        <v>5633337</v>
      </c>
      <c r="G56" s="28">
        <v>0</v>
      </c>
      <c r="H56" s="28">
        <v>24850</v>
      </c>
      <c r="I56" s="29">
        <v>7674922</v>
      </c>
      <c r="J56" s="22"/>
      <c r="K56" s="3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s="21" customFormat="1" x14ac:dyDescent="0.2">
      <c r="A57" s="23" t="s">
        <v>63</v>
      </c>
      <c r="B57" s="24" t="s">
        <v>92</v>
      </c>
      <c r="C57" s="25" t="s">
        <v>205</v>
      </c>
      <c r="D57" s="26" t="s">
        <v>206</v>
      </c>
      <c r="E57" s="27">
        <v>44.796300000000002</v>
      </c>
      <c r="F57" s="28">
        <v>21927470</v>
      </c>
      <c r="G57" s="28">
        <v>468250</v>
      </c>
      <c r="H57" s="28">
        <v>634156</v>
      </c>
      <c r="I57" s="29">
        <v>31038180</v>
      </c>
      <c r="J57" s="22"/>
      <c r="K57" s="3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s="21" customFormat="1" x14ac:dyDescent="0.2">
      <c r="A58" s="23" t="s">
        <v>64</v>
      </c>
      <c r="B58" s="24" t="s">
        <v>92</v>
      </c>
      <c r="C58" s="25" t="s">
        <v>207</v>
      </c>
      <c r="D58" s="26" t="s">
        <v>208</v>
      </c>
      <c r="E58" s="27">
        <v>11.967700000000001</v>
      </c>
      <c r="F58" s="28">
        <v>6334584</v>
      </c>
      <c r="G58" s="28">
        <v>26000</v>
      </c>
      <c r="H58" s="28">
        <v>153000</v>
      </c>
      <c r="I58" s="29">
        <v>8790153</v>
      </c>
      <c r="J58" s="22"/>
      <c r="K58" s="3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s="21" customFormat="1" x14ac:dyDescent="0.2">
      <c r="A59" s="23" t="s">
        <v>65</v>
      </c>
      <c r="B59" s="24" t="s">
        <v>87</v>
      </c>
      <c r="C59" s="25" t="s">
        <v>209</v>
      </c>
      <c r="D59" s="26" t="s">
        <v>210</v>
      </c>
      <c r="E59" s="27">
        <v>30.878599999999999</v>
      </c>
      <c r="F59" s="28">
        <v>14012579</v>
      </c>
      <c r="G59" s="28">
        <v>50000</v>
      </c>
      <c r="H59" s="28">
        <v>579850</v>
      </c>
      <c r="I59" s="29">
        <v>19675832</v>
      </c>
      <c r="J59" s="22"/>
      <c r="K59" s="3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s="21" customFormat="1" x14ac:dyDescent="0.2">
      <c r="A60" s="23" t="s">
        <v>66</v>
      </c>
      <c r="B60" s="24" t="s">
        <v>91</v>
      </c>
      <c r="C60" s="25" t="s">
        <v>211</v>
      </c>
      <c r="D60" s="26" t="s">
        <v>212</v>
      </c>
      <c r="E60" s="27">
        <v>24.891300000000001</v>
      </c>
      <c r="F60" s="28">
        <v>11614725</v>
      </c>
      <c r="G60" s="28">
        <v>0</v>
      </c>
      <c r="H60" s="28">
        <v>285345</v>
      </c>
      <c r="I60" s="29">
        <v>16058141</v>
      </c>
      <c r="J60" s="22"/>
      <c r="K60" s="3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s="21" customFormat="1" x14ac:dyDescent="0.2">
      <c r="A61" s="23" t="s">
        <v>67</v>
      </c>
      <c r="B61" s="24" t="s">
        <v>87</v>
      </c>
      <c r="C61" s="25" t="s">
        <v>213</v>
      </c>
      <c r="D61" s="26" t="s">
        <v>214</v>
      </c>
      <c r="E61" s="27">
        <v>25.616700000000002</v>
      </c>
      <c r="F61" s="28">
        <v>12004468</v>
      </c>
      <c r="G61" s="28">
        <v>0</v>
      </c>
      <c r="H61" s="28">
        <v>87220</v>
      </c>
      <c r="I61" s="29">
        <v>16389286</v>
      </c>
      <c r="J61" s="22"/>
      <c r="K61" s="3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s="21" customFormat="1" x14ac:dyDescent="0.2">
      <c r="A62" s="23" t="s">
        <v>68</v>
      </c>
      <c r="B62" s="24" t="s">
        <v>87</v>
      </c>
      <c r="C62" s="25" t="s">
        <v>215</v>
      </c>
      <c r="D62" s="26" t="s">
        <v>216</v>
      </c>
      <c r="E62" s="27">
        <v>34.194200000000002</v>
      </c>
      <c r="F62" s="28">
        <v>15555979</v>
      </c>
      <c r="G62" s="28">
        <v>96000</v>
      </c>
      <c r="H62" s="28">
        <v>442925</v>
      </c>
      <c r="I62" s="29">
        <v>21696392</v>
      </c>
      <c r="J62" s="22"/>
      <c r="K62" s="3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s="21" customFormat="1" x14ac:dyDescent="0.2">
      <c r="A63" s="23" t="s">
        <v>69</v>
      </c>
      <c r="B63" s="24" t="s">
        <v>92</v>
      </c>
      <c r="C63" s="25" t="s">
        <v>217</v>
      </c>
      <c r="D63" s="26" t="s">
        <v>218</v>
      </c>
      <c r="E63" s="27">
        <v>39.593000000000004</v>
      </c>
      <c r="F63" s="28">
        <v>20827257</v>
      </c>
      <c r="G63" s="28">
        <v>250000</v>
      </c>
      <c r="H63" s="28">
        <v>375550</v>
      </c>
      <c r="I63" s="29">
        <v>28993466</v>
      </c>
      <c r="J63" s="22"/>
      <c r="K63" s="3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s="21" customFormat="1" x14ac:dyDescent="0.2">
      <c r="A64" s="23" t="s">
        <v>70</v>
      </c>
      <c r="B64" s="24" t="s">
        <v>21</v>
      </c>
      <c r="C64" s="25" t="s">
        <v>219</v>
      </c>
      <c r="D64" s="26" t="s">
        <v>220</v>
      </c>
      <c r="E64" s="27">
        <v>56.414000000000001</v>
      </c>
      <c r="F64" s="28">
        <v>27929483</v>
      </c>
      <c r="G64" s="28">
        <v>13000</v>
      </c>
      <c r="H64" s="28">
        <v>1137279</v>
      </c>
      <c r="I64" s="29">
        <v>39082910</v>
      </c>
      <c r="J64" s="22"/>
      <c r="K64" s="3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s="21" customFormat="1" x14ac:dyDescent="0.2">
      <c r="A65" s="23" t="s">
        <v>71</v>
      </c>
      <c r="B65" s="24" t="s">
        <v>21</v>
      </c>
      <c r="C65" s="25" t="s">
        <v>221</v>
      </c>
      <c r="D65" s="26" t="s">
        <v>222</v>
      </c>
      <c r="E65" s="27">
        <v>64.277600000000007</v>
      </c>
      <c r="F65" s="28">
        <v>38896801</v>
      </c>
      <c r="G65" s="28">
        <v>270000</v>
      </c>
      <c r="H65" s="28">
        <v>565500</v>
      </c>
      <c r="I65" s="29">
        <v>53748615</v>
      </c>
      <c r="J65" s="22"/>
      <c r="K65" s="3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s="21" customFormat="1" x14ac:dyDescent="0.2">
      <c r="A66" s="23" t="s">
        <v>72</v>
      </c>
      <c r="B66" s="24" t="s">
        <v>47</v>
      </c>
      <c r="C66" s="25" t="s">
        <v>223</v>
      </c>
      <c r="D66" s="26" t="s">
        <v>224</v>
      </c>
      <c r="E66" s="27">
        <v>41.425699999999999</v>
      </c>
      <c r="F66" s="28">
        <v>20232818</v>
      </c>
      <c r="G66" s="28">
        <v>0</v>
      </c>
      <c r="H66" s="28">
        <v>149110</v>
      </c>
      <c r="I66" s="29">
        <v>27625276</v>
      </c>
      <c r="J66" s="22"/>
      <c r="K66" s="3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 s="21" customFormat="1" x14ac:dyDescent="0.2">
      <c r="A67" s="23" t="s">
        <v>73</v>
      </c>
      <c r="B67" s="24" t="s">
        <v>11</v>
      </c>
      <c r="C67" s="25" t="s">
        <v>225</v>
      </c>
      <c r="D67" s="26" t="s">
        <v>226</v>
      </c>
      <c r="E67" s="27">
        <v>7.2952000000000004</v>
      </c>
      <c r="F67" s="28">
        <v>2825761</v>
      </c>
      <c r="G67" s="28">
        <v>50000</v>
      </c>
      <c r="H67" s="28">
        <v>46035</v>
      </c>
      <c r="I67" s="29">
        <v>3950319</v>
      </c>
      <c r="J67" s="22"/>
      <c r="K67" s="3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 s="21" customFormat="1" x14ac:dyDescent="0.2">
      <c r="A68" s="23" t="s">
        <v>74</v>
      </c>
      <c r="B68" s="24" t="s">
        <v>43</v>
      </c>
      <c r="C68" s="25" t="s">
        <v>227</v>
      </c>
      <c r="D68" s="26" t="s">
        <v>228</v>
      </c>
      <c r="E68" s="27">
        <v>30.302299999999999</v>
      </c>
      <c r="F68" s="28">
        <v>16338149</v>
      </c>
      <c r="G68" s="28">
        <v>310500</v>
      </c>
      <c r="H68" s="28">
        <v>532500</v>
      </c>
      <c r="I68" s="29">
        <v>23135154</v>
      </c>
      <c r="J68" s="22"/>
      <c r="K68" s="3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s="21" customFormat="1" x14ac:dyDescent="0.2">
      <c r="A69" s="23" t="s">
        <v>75</v>
      </c>
      <c r="B69" s="24" t="s">
        <v>21</v>
      </c>
      <c r="C69" s="25" t="s">
        <v>229</v>
      </c>
      <c r="D69" s="26" t="s">
        <v>230</v>
      </c>
      <c r="E69" s="27">
        <v>67.149600000000007</v>
      </c>
      <c r="F69" s="28">
        <v>35351954</v>
      </c>
      <c r="G69" s="28">
        <v>750000</v>
      </c>
      <c r="H69" s="28">
        <v>448807</v>
      </c>
      <c r="I69" s="29">
        <v>49460261</v>
      </c>
      <c r="J69" s="22"/>
      <c r="K69" s="3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 s="21" customFormat="1" x14ac:dyDescent="0.2">
      <c r="A70" s="23" t="s">
        <v>76</v>
      </c>
      <c r="B70" s="24" t="s">
        <v>21</v>
      </c>
      <c r="C70" s="25" t="s">
        <v>231</v>
      </c>
      <c r="D70" s="26" t="s">
        <v>232</v>
      </c>
      <c r="E70" s="27">
        <v>94.084199999999996</v>
      </c>
      <c r="F70" s="28">
        <v>46168227</v>
      </c>
      <c r="G70" s="28">
        <v>433000</v>
      </c>
      <c r="H70" s="28">
        <v>720168</v>
      </c>
      <c r="I70" s="29">
        <v>63995975</v>
      </c>
      <c r="J70" s="22"/>
      <c r="K70" s="3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s="21" customFormat="1" x14ac:dyDescent="0.2">
      <c r="A71" s="23" t="s">
        <v>77</v>
      </c>
      <c r="B71" s="24" t="s">
        <v>21</v>
      </c>
      <c r="C71" s="25" t="s">
        <v>233</v>
      </c>
      <c r="D71" s="26" t="s">
        <v>234</v>
      </c>
      <c r="E71" s="27">
        <v>14.115399999999999</v>
      </c>
      <c r="F71" s="28">
        <v>6581449</v>
      </c>
      <c r="G71" s="28">
        <v>500000</v>
      </c>
      <c r="H71" s="28">
        <v>160215</v>
      </c>
      <c r="I71" s="29">
        <v>9766823</v>
      </c>
      <c r="J71" s="22"/>
      <c r="K71" s="3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s="21" customFormat="1" x14ac:dyDescent="0.2">
      <c r="A72" s="23" t="s">
        <v>78</v>
      </c>
      <c r="B72" s="24" t="s">
        <v>35</v>
      </c>
      <c r="C72" s="25" t="s">
        <v>235</v>
      </c>
      <c r="D72" s="26" t="s">
        <v>236</v>
      </c>
      <c r="E72" s="27">
        <v>7.9741</v>
      </c>
      <c r="F72" s="28">
        <v>3891859</v>
      </c>
      <c r="G72" s="28">
        <v>350000</v>
      </c>
      <c r="H72" s="28">
        <v>80245</v>
      </c>
      <c r="I72" s="29">
        <v>5833690</v>
      </c>
      <c r="J72" s="22"/>
      <c r="K72" s="3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s="21" customFormat="1" x14ac:dyDescent="0.2">
      <c r="A73" s="23" t="s">
        <v>79</v>
      </c>
      <c r="B73" s="24" t="s">
        <v>21</v>
      </c>
      <c r="C73" s="25" t="s">
        <v>237</v>
      </c>
      <c r="D73" s="26" t="s">
        <v>238</v>
      </c>
      <c r="E73" s="27">
        <v>49.278500000000001</v>
      </c>
      <c r="F73" s="28">
        <v>25493362</v>
      </c>
      <c r="G73" s="28">
        <v>0</v>
      </c>
      <c r="H73" s="28">
        <v>214160</v>
      </c>
      <c r="I73" s="29">
        <v>34834146</v>
      </c>
      <c r="J73" s="22"/>
      <c r="K73" s="3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s="21" customFormat="1" x14ac:dyDescent="0.2">
      <c r="A74" s="23" t="s">
        <v>81</v>
      </c>
      <c r="B74" s="24" t="s">
        <v>21</v>
      </c>
      <c r="C74" s="25" t="s">
        <v>239</v>
      </c>
      <c r="D74" s="26" t="s">
        <v>240</v>
      </c>
      <c r="E74" s="27">
        <v>26.279399999999999</v>
      </c>
      <c r="F74" s="28">
        <v>12688252</v>
      </c>
      <c r="G74" s="28">
        <v>0</v>
      </c>
      <c r="H74" s="28">
        <v>170700</v>
      </c>
      <c r="I74" s="29">
        <v>17401346</v>
      </c>
      <c r="J74" s="22"/>
      <c r="K74" s="3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s="21" customFormat="1" x14ac:dyDescent="0.2">
      <c r="A75" s="23" t="s">
        <v>82</v>
      </c>
      <c r="B75" s="24" t="s">
        <v>93</v>
      </c>
      <c r="C75" s="25" t="s">
        <v>241</v>
      </c>
      <c r="D75" s="26" t="s">
        <v>242</v>
      </c>
      <c r="E75" s="27">
        <v>29.052299999999999</v>
      </c>
      <c r="F75" s="28">
        <v>13702620</v>
      </c>
      <c r="G75" s="28">
        <v>220000</v>
      </c>
      <c r="H75" s="28">
        <v>106250</v>
      </c>
      <c r="I75" s="29">
        <v>19008767</v>
      </c>
      <c r="J75" s="22"/>
      <c r="K75" s="3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s="21" customFormat="1" x14ac:dyDescent="0.2">
      <c r="A76" s="23" t="s">
        <v>243</v>
      </c>
      <c r="B76" s="24" t="s">
        <v>94</v>
      </c>
      <c r="C76" s="25" t="s">
        <v>244</v>
      </c>
      <c r="D76" s="26" t="s">
        <v>245</v>
      </c>
      <c r="E76" s="27">
        <v>35.965200000000003</v>
      </c>
      <c r="F76" s="28">
        <v>20973956</v>
      </c>
      <c r="G76" s="28">
        <v>5000</v>
      </c>
      <c r="H76" s="28">
        <v>451100</v>
      </c>
      <c r="I76" s="29">
        <v>28940422</v>
      </c>
      <c r="J76" s="22"/>
      <c r="K76" s="3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s="21" customFormat="1" x14ac:dyDescent="0.2">
      <c r="A77" s="23" t="s">
        <v>83</v>
      </c>
      <c r="B77" s="24" t="s">
        <v>80</v>
      </c>
      <c r="C77" s="25" t="s">
        <v>246</v>
      </c>
      <c r="D77" s="26" t="s">
        <v>247</v>
      </c>
      <c r="E77" s="27">
        <v>82.570599999999999</v>
      </c>
      <c r="F77" s="28">
        <v>40839877</v>
      </c>
      <c r="G77" s="28">
        <v>690000</v>
      </c>
      <c r="H77" s="28">
        <v>1995580</v>
      </c>
      <c r="I77" s="29">
        <v>58379354</v>
      </c>
      <c r="J77" s="22"/>
      <c r="K77" s="3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s="21" customFormat="1" x14ac:dyDescent="0.2">
      <c r="A78" s="23" t="s">
        <v>85</v>
      </c>
      <c r="B78" s="24" t="s">
        <v>11</v>
      </c>
      <c r="C78" s="25" t="s">
        <v>248</v>
      </c>
      <c r="D78" s="26" t="s">
        <v>249</v>
      </c>
      <c r="E78" s="27">
        <v>45.732199999999999</v>
      </c>
      <c r="F78" s="28">
        <v>21195099</v>
      </c>
      <c r="G78" s="28">
        <v>275000</v>
      </c>
      <c r="H78" s="28">
        <v>1051217</v>
      </c>
      <c r="I78" s="29">
        <v>30202112</v>
      </c>
      <c r="J78" s="22"/>
      <c r="K78" s="3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s="21" customFormat="1" x14ac:dyDescent="0.2">
      <c r="A79" s="23" t="s">
        <v>86</v>
      </c>
      <c r="B79" s="24" t="s">
        <v>43</v>
      </c>
      <c r="C79" s="25" t="s">
        <v>250</v>
      </c>
      <c r="D79" s="26" t="s">
        <v>251</v>
      </c>
      <c r="E79" s="27">
        <v>82.978099999999998</v>
      </c>
      <c r="F79" s="28">
        <v>40758989</v>
      </c>
      <c r="G79" s="28">
        <v>640000</v>
      </c>
      <c r="H79" s="28">
        <v>1953854</v>
      </c>
      <c r="I79" s="29">
        <v>58160884</v>
      </c>
      <c r="J79" s="22"/>
      <c r="K79" s="3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s="21" customFormat="1" x14ac:dyDescent="0.2">
      <c r="A80" s="23" t="s">
        <v>89</v>
      </c>
      <c r="B80" s="24" t="s">
        <v>252</v>
      </c>
      <c r="C80" s="25" t="s">
        <v>253</v>
      </c>
      <c r="D80" s="26" t="s">
        <v>254</v>
      </c>
      <c r="E80" s="27">
        <v>58.185699999999997</v>
      </c>
      <c r="F80" s="28">
        <v>26889490</v>
      </c>
      <c r="G80" s="28">
        <v>270000</v>
      </c>
      <c r="H80" s="28">
        <v>805112</v>
      </c>
      <c r="I80" s="29">
        <v>37682301</v>
      </c>
      <c r="J80" s="22"/>
      <c r="K80" s="3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1:36" s="21" customFormat="1" x14ac:dyDescent="0.2">
      <c r="A81" s="23" t="s">
        <v>255</v>
      </c>
      <c r="B81" s="24" t="s">
        <v>95</v>
      </c>
      <c r="C81" s="25" t="s">
        <v>256</v>
      </c>
      <c r="D81" s="26" t="s">
        <v>257</v>
      </c>
      <c r="E81" s="27">
        <v>40.953899999999997</v>
      </c>
      <c r="F81" s="28">
        <v>19740925</v>
      </c>
      <c r="G81" s="28">
        <v>132000</v>
      </c>
      <c r="H81" s="28">
        <v>682128</v>
      </c>
      <c r="I81" s="29">
        <v>27666921</v>
      </c>
      <c r="J81" s="22"/>
      <c r="K81" s="3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1:36" s="21" customFormat="1" ht="12" thickBot="1" x14ac:dyDescent="0.25">
      <c r="A82" s="30" t="s">
        <v>90</v>
      </c>
      <c r="B82" s="31" t="s">
        <v>88</v>
      </c>
      <c r="C82" s="32" t="s">
        <v>258</v>
      </c>
      <c r="D82" s="33" t="s">
        <v>259</v>
      </c>
      <c r="E82" s="34">
        <v>31.5245</v>
      </c>
      <c r="F82" s="35">
        <v>15362761</v>
      </c>
      <c r="G82" s="35">
        <v>226000</v>
      </c>
      <c r="H82" s="35">
        <v>632994</v>
      </c>
      <c r="I82" s="36">
        <v>21798011</v>
      </c>
      <c r="J82" s="22"/>
      <c r="K82" s="3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1:36" s="3" customFormat="1" ht="12" thickBot="1" x14ac:dyDescent="0.25">
      <c r="A83" s="52"/>
      <c r="B83" s="53"/>
      <c r="C83" s="50"/>
      <c r="D83" s="54"/>
      <c r="E83" s="55"/>
      <c r="F83" s="55"/>
      <c r="G83" s="55"/>
      <c r="H83" s="55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AA83" s="22"/>
      <c r="AI83" s="1"/>
      <c r="AJ83" s="1"/>
    </row>
    <row r="84" spans="1:36" s="3" customFormat="1" ht="12" thickBot="1" x14ac:dyDescent="0.25">
      <c r="A84" s="56"/>
      <c r="B84" s="21"/>
      <c r="C84" s="57" t="s">
        <v>260</v>
      </c>
      <c r="D84" s="59">
        <f>SUBTOTAL(3,D5:D82)</f>
        <v>77</v>
      </c>
      <c r="E84" s="63">
        <f>SUBTOTAL(9,E5:E82)</f>
        <v>4240.5132000000012</v>
      </c>
      <c r="F84" s="58">
        <f>SUBTOTAL(9,F5:F82)</f>
        <v>2170798259</v>
      </c>
      <c r="G84" s="58">
        <f>SUBTOTAL(9,G5:G82)</f>
        <v>21096070</v>
      </c>
      <c r="H84" s="58">
        <f>SUBTOTAL(9,H5:H82)</f>
        <v>53482863</v>
      </c>
      <c r="I84" s="58">
        <f>SUBTOTAL(9,I5:I82)</f>
        <v>3029653442</v>
      </c>
      <c r="J84" s="22"/>
      <c r="K84" s="22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I84" s="1"/>
      <c r="AJ84" s="1"/>
    </row>
    <row r="85" spans="1:36" x14ac:dyDescent="0.2"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AA85" s="22"/>
    </row>
    <row r="86" spans="1:36" x14ac:dyDescent="0.2">
      <c r="A86" s="2"/>
      <c r="B86" s="2"/>
      <c r="C86" s="2"/>
      <c r="J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AA86" s="22"/>
    </row>
  </sheetData>
  <autoFilter ref="A4:K82"/>
  <pageMargins left="0.27559055118110237" right="0.23622047244094491" top="0.39370078740157483" bottom="0.35433070866141736" header="0.19685039370078741" footer="0.19685039370078741"/>
  <pageSetup paperSize="9" scale="72" fitToHeight="13" orientation="landscape" r:id="rId1"/>
  <headerFooter alignWithMargins="0">
    <oddHeader>&amp;RPříloha 2.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Organizace_Příl2_22_kraj</vt:lpstr>
      <vt:lpstr>Organizace_Příl2_22_kraj!Názvy_tisku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2023-01-11T13:44:24Z</cp:lastPrinted>
  <dcterms:created xsi:type="dcterms:W3CDTF">2023-01-03T09:15:11Z</dcterms:created>
  <dcterms:modified xsi:type="dcterms:W3CDTF">2023-01-13T08:17:02Z</dcterms:modified>
</cp:coreProperties>
</file>