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<sst xmlns="http://schemas.openxmlformats.org/spreadsheetml/2006/main" count="64" uniqueCount="36">
  <si>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počet obyvatel</t>
  </si>
  <si>
    <t>index kriminality</t>
  </si>
  <si>
    <t>Ústecký kraj</t>
  </si>
  <si>
    <t>Moravskoslezský kraj</t>
  </si>
  <si>
    <t>Karlovarský kraj</t>
  </si>
  <si>
    <t>Olomoucký kraj</t>
  </si>
  <si>
    <t>Liberecký kraj</t>
  </si>
  <si>
    <t>Jihomoravský kraj</t>
  </si>
  <si>
    <t>Zlínský kraj</t>
  </si>
  <si>
    <t>Jihočeský kraj</t>
  </si>
  <si>
    <t>Pardubický kraj</t>
  </si>
  <si>
    <t>Královéhradecký kraj</t>
  </si>
  <si>
    <t>Kraj Vysočina</t>
  </si>
  <si>
    <t>Praha</t>
  </si>
  <si>
    <t>Plzeňský kraj</t>
  </si>
  <si>
    <t>Středočeský kraj</t>
  </si>
  <si>
    <t>Celkem ČR</t>
  </si>
  <si>
    <t>index kriminality (idx 10 000)</t>
  </si>
  <si>
    <t>kriminalita</t>
  </si>
  <si>
    <t>Pořadí krajů*</t>
  </si>
  <si>
    <t>rok</t>
  </si>
  <si>
    <t>kriminalita rozdíl 2011-12</t>
  </si>
  <si>
    <t>kriminalita rozdíl 2012-13</t>
  </si>
  <si>
    <t>kriminalita rozdíl 2013-14</t>
  </si>
  <si>
    <t>index rozdíl 2011-12</t>
  </si>
  <si>
    <t>index rozdíl 2012-13</t>
  </si>
  <si>
    <t>index rozdíl 2013-14</t>
  </si>
  <si>
    <t>2013 - vývoj kriminality výrazně ovlivnila amnestie prezidenta</t>
  </si>
  <si>
    <t>2011 - statistické údaje jsou brány jako "výchozí stav"</t>
  </si>
  <si>
    <t>kriminalita rozdíl 2014-15</t>
  </si>
  <si>
    <t>Vývoj kriminality v ČR 2011 - 2015</t>
  </si>
  <si>
    <t>* Pořadí krajů dle statistik za rok 2015</t>
  </si>
  <si>
    <t>index rozdíl 2014-15</t>
  </si>
  <si>
    <t>index rozdíl 2012-15</t>
  </si>
  <si>
    <t>kriminalita rozdíl  2012-15</t>
  </si>
  <si>
    <t>rozdíl 2012-15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</si>
</sst>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0"/>
      <name val="Geneva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0" borderId="10" xfId="47" applyNumberFormat="1" applyFont="1" applyFill="1" applyBorder="1" applyAlignment="1">
      <alignment horizontal="center" vertical="center"/>
      <protection/>
    </xf>
    <xf numFmtId="3" fontId="3" fillId="35" borderId="10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3" fontId="5" fillId="0" borderId="22" xfId="0" applyNumberFormat="1" applyFont="1" applyBorder="1" applyAlignment="1">
      <alignment horizontal="right" vertical="center"/>
    </xf>
    <xf numFmtId="0" fontId="7" fillId="0" borderId="24" xfId="0" applyFont="1" applyFill="1" applyBorder="1" applyAlignment="1">
      <alignment horizontal="center"/>
    </xf>
    <xf numFmtId="3" fontId="3" fillId="0" borderId="25" xfId="0" applyNumberFormat="1" applyFont="1" applyBorder="1" applyAlignment="1">
      <alignment horizontal="center" vertical="center"/>
    </xf>
    <xf numFmtId="3" fontId="9" fillId="0" borderId="25" xfId="47" applyNumberFormat="1" applyFont="1" applyFill="1" applyBorder="1" applyAlignment="1">
      <alignment horizontal="center" vertical="center"/>
      <protection/>
    </xf>
    <xf numFmtId="3" fontId="4" fillId="36" borderId="15" xfId="0" applyNumberFormat="1" applyFont="1" applyFill="1" applyBorder="1" applyAlignment="1">
      <alignment vertical="center"/>
    </xf>
    <xf numFmtId="3" fontId="4" fillId="35" borderId="16" xfId="0" applyNumberFormat="1" applyFont="1" applyFill="1" applyBorder="1" applyAlignment="1">
      <alignment vertical="center"/>
    </xf>
    <xf numFmtId="3" fontId="4" fillId="37" borderId="16" xfId="0" applyNumberFormat="1" applyFont="1" applyFill="1" applyBorder="1" applyAlignment="1">
      <alignment vertical="center"/>
    </xf>
    <xf numFmtId="3" fontId="9" fillId="37" borderId="26" xfId="4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27" xfId="0" applyNumberFormat="1" applyFont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center" vertical="center"/>
    </xf>
    <xf numFmtId="3" fontId="3" fillId="35" borderId="25" xfId="0" applyNumberFormat="1" applyFont="1" applyFill="1" applyBorder="1" applyAlignment="1">
      <alignment vertical="center"/>
    </xf>
    <xf numFmtId="1" fontId="9" fillId="0" borderId="10" xfId="47" applyNumberFormat="1" applyFont="1" applyFill="1" applyBorder="1" applyAlignment="1">
      <alignment horizontal="center" vertical="center"/>
      <protection/>
    </xf>
    <xf numFmtId="1" fontId="9" fillId="0" borderId="21" xfId="47" applyNumberFormat="1" applyFont="1" applyFill="1" applyBorder="1" applyAlignment="1">
      <alignment horizontal="center" vertical="center"/>
      <protection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vertical="center"/>
    </xf>
    <xf numFmtId="3" fontId="9" fillId="0" borderId="21" xfId="47" applyNumberFormat="1" applyFont="1" applyFill="1" applyBorder="1" applyAlignment="1">
      <alignment horizontal="center" vertical="center"/>
      <protection/>
    </xf>
    <xf numFmtId="3" fontId="9" fillId="37" borderId="30" xfId="47" applyNumberFormat="1" applyFont="1" applyFill="1" applyBorder="1" applyAlignment="1">
      <alignment horizontal="center" vertical="center"/>
      <protection/>
    </xf>
    <xf numFmtId="3" fontId="9" fillId="37" borderId="31" xfId="47" applyNumberFormat="1" applyFont="1" applyFill="1" applyBorder="1" applyAlignment="1">
      <alignment horizontal="center" vertical="center"/>
      <protection/>
    </xf>
    <xf numFmtId="3" fontId="9" fillId="34" borderId="31" xfId="47" applyNumberFormat="1" applyFont="1" applyFill="1" applyBorder="1" applyAlignment="1">
      <alignment horizontal="center" vertical="center"/>
      <protection/>
    </xf>
    <xf numFmtId="3" fontId="3" fillId="0" borderId="28" xfId="0" applyNumberFormat="1" applyFont="1" applyBorder="1" applyAlignment="1">
      <alignment vertical="center"/>
    </xf>
    <xf numFmtId="3" fontId="9" fillId="35" borderId="30" xfId="47" applyNumberFormat="1" applyFont="1" applyFill="1" applyBorder="1" applyAlignment="1">
      <alignment horizontal="center" vertical="center"/>
      <protection/>
    </xf>
    <xf numFmtId="3" fontId="9" fillId="35" borderId="31" xfId="47" applyNumberFormat="1" applyFont="1" applyFill="1" applyBorder="1" applyAlignment="1">
      <alignment horizontal="center" vertical="center"/>
      <protection/>
    </xf>
    <xf numFmtId="0" fontId="8" fillId="38" borderId="32" xfId="0" applyFont="1" applyFill="1" applyBorder="1" applyAlignment="1">
      <alignment vertical="top"/>
    </xf>
    <xf numFmtId="0" fontId="7" fillId="39" borderId="23" xfId="0" applyFont="1" applyFill="1" applyBorder="1" applyAlignment="1">
      <alignment vertical="top"/>
    </xf>
    <xf numFmtId="0" fontId="8" fillId="40" borderId="23" xfId="0" applyFont="1" applyFill="1" applyBorder="1" applyAlignment="1">
      <alignment vertical="top"/>
    </xf>
    <xf numFmtId="0" fontId="7" fillId="41" borderId="23" xfId="0" applyFont="1" applyFill="1" applyBorder="1" applyAlignment="1">
      <alignment vertical="top"/>
    </xf>
    <xf numFmtId="0" fontId="7" fillId="42" borderId="23" xfId="0" applyFont="1" applyFill="1" applyBorder="1" applyAlignment="1">
      <alignment vertical="top"/>
    </xf>
    <xf numFmtId="0" fontId="7" fillId="43" borderId="23" xfId="0" applyFont="1" applyFill="1" applyBorder="1" applyAlignment="1">
      <alignment vertical="top"/>
    </xf>
    <xf numFmtId="0" fontId="7" fillId="44" borderId="23" xfId="0" applyFont="1" applyFill="1" applyBorder="1" applyAlignment="1">
      <alignment vertical="top"/>
    </xf>
    <xf numFmtId="0" fontId="7" fillId="45" borderId="23" xfId="0" applyFont="1" applyFill="1" applyBorder="1" applyAlignment="1">
      <alignment vertical="top"/>
    </xf>
    <xf numFmtId="0" fontId="8" fillId="46" borderId="23" xfId="0" applyFont="1" applyFill="1" applyBorder="1" applyAlignment="1">
      <alignment vertical="top"/>
    </xf>
    <xf numFmtId="0" fontId="8" fillId="47" borderId="23" xfId="0" applyFont="1" applyFill="1" applyBorder="1" applyAlignment="1">
      <alignment vertical="top"/>
    </xf>
    <xf numFmtId="0" fontId="7" fillId="48" borderId="23" xfId="0" applyFont="1" applyFill="1" applyBorder="1" applyAlignment="1">
      <alignment vertical="top"/>
    </xf>
    <xf numFmtId="0" fontId="7" fillId="49" borderId="24" xfId="0" applyFont="1" applyFill="1" applyBorder="1" applyAlignment="1">
      <alignment vertical="top"/>
    </xf>
    <xf numFmtId="0" fontId="8" fillId="50" borderId="23" xfId="0" applyFont="1" applyFill="1" applyBorder="1" applyAlignment="1">
      <alignment vertical="top"/>
    </xf>
    <xf numFmtId="0" fontId="8" fillId="51" borderId="23" xfId="0" applyFont="1" applyFill="1" applyBorder="1" applyAlignment="1">
      <alignment vertical="top"/>
    </xf>
    <xf numFmtId="3" fontId="7" fillId="34" borderId="30" xfId="0" applyNumberFormat="1" applyFont="1" applyFill="1" applyBorder="1" applyAlignment="1">
      <alignment horizontal="center" vertical="center"/>
    </xf>
    <xf numFmtId="3" fontId="7" fillId="34" borderId="31" xfId="0" applyNumberFormat="1" applyFont="1" applyFill="1" applyBorder="1" applyAlignment="1">
      <alignment horizontal="center" vertical="center"/>
    </xf>
    <xf numFmtId="3" fontId="7" fillId="34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3" fontId="9" fillId="35" borderId="33" xfId="47" applyNumberFormat="1" applyFont="1" applyFill="1" applyBorder="1" applyAlignment="1">
      <alignment horizontal="center" vertical="center"/>
      <protection/>
    </xf>
    <xf numFmtId="3" fontId="3" fillId="37" borderId="25" xfId="0" applyNumberFormat="1" applyFont="1" applyFill="1" applyBorder="1" applyAlignment="1">
      <alignment vertical="center"/>
    </xf>
    <xf numFmtId="3" fontId="9" fillId="37" borderId="33" xfId="47" applyNumberFormat="1" applyFont="1" applyFill="1" applyBorder="1" applyAlignment="1">
      <alignment horizontal="center" vertical="center"/>
      <protection/>
    </xf>
    <xf numFmtId="3" fontId="3" fillId="0" borderId="34" xfId="0" applyNumberFormat="1" applyFont="1" applyFill="1" applyBorder="1" applyAlignment="1">
      <alignment vertical="center"/>
    </xf>
    <xf numFmtId="1" fontId="9" fillId="0" borderId="25" xfId="47" applyNumberFormat="1" applyFont="1" applyFill="1" applyBorder="1" applyAlignment="1">
      <alignment horizontal="center" vertical="center"/>
      <protection/>
    </xf>
    <xf numFmtId="3" fontId="5" fillId="33" borderId="25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vertical="center"/>
    </xf>
    <xf numFmtId="3" fontId="7" fillId="36" borderId="15" xfId="0" applyNumberFormat="1" applyFont="1" applyFill="1" applyBorder="1" applyAlignment="1">
      <alignment horizontal="right" vertical="center"/>
    </xf>
    <xf numFmtId="3" fontId="7" fillId="36" borderId="16" xfId="0" applyNumberFormat="1" applyFont="1" applyFill="1" applyBorder="1" applyAlignment="1">
      <alignment horizontal="right" vertical="center"/>
    </xf>
    <xf numFmtId="3" fontId="7" fillId="36" borderId="26" xfId="0" applyNumberFormat="1" applyFont="1" applyFill="1" applyBorder="1" applyAlignment="1">
      <alignment horizontal="center" vertical="center"/>
    </xf>
    <xf numFmtId="3" fontId="4" fillId="36" borderId="16" xfId="0" applyNumberFormat="1" applyFont="1" applyFill="1" applyBorder="1" applyAlignment="1">
      <alignment vertical="center"/>
    </xf>
    <xf numFmtId="3" fontId="9" fillId="36" borderId="16" xfId="47" applyNumberFormat="1" applyFont="1" applyFill="1" applyBorder="1" applyAlignment="1">
      <alignment horizontal="center" vertical="center"/>
      <protection/>
    </xf>
    <xf numFmtId="3" fontId="9" fillId="35" borderId="26" xfId="47" applyNumberFormat="1" applyFont="1" applyFill="1" applyBorder="1" applyAlignment="1">
      <alignment horizontal="center" vertical="center"/>
      <protection/>
    </xf>
    <xf numFmtId="1" fontId="9" fillId="36" borderId="16" xfId="47" applyNumberFormat="1" applyFont="1" applyFill="1" applyBorder="1" applyAlignment="1">
      <alignment horizontal="center" vertical="center"/>
      <protection/>
    </xf>
    <xf numFmtId="3" fontId="5" fillId="33" borderId="11" xfId="0" applyNumberFormat="1" applyFont="1" applyFill="1" applyBorder="1" applyAlignment="1">
      <alignment vertical="center"/>
    </xf>
    <xf numFmtId="3" fontId="4" fillId="52" borderId="15" xfId="0" applyNumberFormat="1" applyFont="1" applyFill="1" applyBorder="1" applyAlignment="1">
      <alignment horizontal="right" vertical="center"/>
    </xf>
    <xf numFmtId="3" fontId="4" fillId="52" borderId="16" xfId="46" applyNumberFormat="1" applyFont="1" applyFill="1" applyBorder="1" applyAlignment="1">
      <alignment horizontal="right" vertical="center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vertical="center"/>
    </xf>
    <xf numFmtId="3" fontId="7" fillId="53" borderId="16" xfId="0" applyNumberFormat="1" applyFont="1" applyFill="1" applyBorder="1" applyAlignment="1">
      <alignment vertical="center"/>
    </xf>
    <xf numFmtId="3" fontId="5" fillId="0" borderId="36" xfId="0" applyNumberFormat="1" applyFont="1" applyBorder="1" applyAlignment="1">
      <alignment horizontal="right" vertical="center"/>
    </xf>
    <xf numFmtId="1" fontId="9" fillId="35" borderId="37" xfId="47" applyNumberFormat="1" applyFont="1" applyFill="1" applyBorder="1" applyAlignment="1">
      <alignment horizontal="center" vertical="center"/>
      <protection/>
    </xf>
    <xf numFmtId="3" fontId="5" fillId="33" borderId="27" xfId="0" applyNumberFormat="1" applyFont="1" applyFill="1" applyBorder="1" applyAlignment="1">
      <alignment horizontal="right" vertical="center"/>
    </xf>
    <xf numFmtId="165" fontId="7" fillId="52" borderId="16" xfId="0" applyNumberFormat="1" applyFont="1" applyFill="1" applyBorder="1" applyAlignment="1">
      <alignment horizontal="center" vertical="center"/>
    </xf>
    <xf numFmtId="165" fontId="7" fillId="52" borderId="26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165" fontId="7" fillId="0" borderId="11" xfId="0" applyNumberFormat="1" applyFont="1" applyBorder="1" applyAlignment="1">
      <alignment horizontal="center" vertical="center"/>
    </xf>
    <xf numFmtId="165" fontId="7" fillId="53" borderId="38" xfId="0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53" borderId="39" xfId="0" applyNumberFormat="1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vertical="top"/>
    </xf>
    <xf numFmtId="0" fontId="7" fillId="39" borderId="29" xfId="0" applyFont="1" applyFill="1" applyBorder="1" applyAlignment="1">
      <alignment vertical="top"/>
    </xf>
    <xf numFmtId="0" fontId="8" fillId="40" borderId="29" xfId="0" applyFont="1" applyFill="1" applyBorder="1" applyAlignment="1">
      <alignment vertical="top"/>
    </xf>
    <xf numFmtId="0" fontId="7" fillId="41" borderId="29" xfId="0" applyFont="1" applyFill="1" applyBorder="1" applyAlignment="1">
      <alignment vertical="top"/>
    </xf>
    <xf numFmtId="0" fontId="7" fillId="42" borderId="29" xfId="0" applyFont="1" applyFill="1" applyBorder="1" applyAlignment="1">
      <alignment vertical="top"/>
    </xf>
    <xf numFmtId="0" fontId="7" fillId="43" borderId="29" xfId="0" applyFont="1" applyFill="1" applyBorder="1" applyAlignment="1">
      <alignment vertical="top"/>
    </xf>
    <xf numFmtId="0" fontId="7" fillId="44" borderId="29" xfId="0" applyFont="1" applyFill="1" applyBorder="1" applyAlignment="1">
      <alignment vertical="top"/>
    </xf>
    <xf numFmtId="0" fontId="7" fillId="45" borderId="29" xfId="0" applyFont="1" applyFill="1" applyBorder="1" applyAlignment="1">
      <alignment vertical="top"/>
    </xf>
    <xf numFmtId="0" fontId="8" fillId="46" borderId="29" xfId="0" applyFont="1" applyFill="1" applyBorder="1" applyAlignment="1">
      <alignment vertical="top"/>
    </xf>
    <xf numFmtId="0" fontId="8" fillId="47" borderId="29" xfId="0" applyFont="1" applyFill="1" applyBorder="1" applyAlignment="1">
      <alignment vertical="top"/>
    </xf>
    <xf numFmtId="0" fontId="7" fillId="48" borderId="29" xfId="0" applyFont="1" applyFill="1" applyBorder="1" applyAlignment="1">
      <alignment vertical="top"/>
    </xf>
    <xf numFmtId="0" fontId="7" fillId="49" borderId="29" xfId="0" applyFont="1" applyFill="1" applyBorder="1" applyAlignment="1">
      <alignment vertical="top"/>
    </xf>
    <xf numFmtId="0" fontId="8" fillId="50" borderId="29" xfId="0" applyFont="1" applyFill="1" applyBorder="1" applyAlignment="1">
      <alignment vertical="top"/>
    </xf>
    <xf numFmtId="0" fontId="8" fillId="51" borderId="40" xfId="0" applyFont="1" applyFill="1" applyBorder="1" applyAlignment="1">
      <alignment vertical="top"/>
    </xf>
    <xf numFmtId="0" fontId="7" fillId="0" borderId="41" xfId="0" applyFont="1" applyBorder="1" applyAlignment="1">
      <alignment horizontal="center" vertical="center" wrapText="1"/>
    </xf>
    <xf numFmtId="165" fontId="7" fillId="53" borderId="31" xfId="0" applyNumberFormat="1" applyFont="1" applyFill="1" applyBorder="1" applyAlignment="1">
      <alignment horizontal="center" vertical="center"/>
    </xf>
    <xf numFmtId="165" fontId="7" fillId="53" borderId="35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/>
    </xf>
    <xf numFmtId="165" fontId="7" fillId="53" borderId="30" xfId="0" applyNumberFormat="1" applyFont="1" applyFill="1" applyBorder="1" applyAlignment="1">
      <alignment horizontal="center" vertical="center"/>
    </xf>
    <xf numFmtId="165" fontId="7" fillId="53" borderId="26" xfId="0" applyNumberFormat="1" applyFont="1" applyFill="1" applyBorder="1" applyAlignment="1">
      <alignment horizontal="center" vertical="center"/>
    </xf>
    <xf numFmtId="1" fontId="9" fillId="35" borderId="42" xfId="47" applyNumberFormat="1" applyFont="1" applyFill="1" applyBorder="1" applyAlignment="1">
      <alignment horizontal="center" vertical="center"/>
      <protection/>
    </xf>
    <xf numFmtId="1" fontId="9" fillId="35" borderId="43" xfId="47" applyNumberFormat="1" applyFont="1" applyFill="1" applyBorder="1" applyAlignment="1">
      <alignment horizontal="center" vertical="center"/>
      <protection/>
    </xf>
    <xf numFmtId="1" fontId="9" fillId="53" borderId="44" xfId="47" applyNumberFormat="1" applyFont="1" applyFill="1" applyBorder="1" applyAlignment="1">
      <alignment horizontal="center" vertical="center"/>
      <protection/>
    </xf>
    <xf numFmtId="3" fontId="7" fillId="53" borderId="20" xfId="0" applyNumberFormat="1" applyFont="1" applyFill="1" applyBorder="1" applyAlignment="1">
      <alignment horizontal="right" vertical="center"/>
    </xf>
    <xf numFmtId="3" fontId="7" fillId="53" borderId="22" xfId="0" applyNumberFormat="1" applyFont="1" applyFill="1" applyBorder="1" applyAlignment="1">
      <alignment horizontal="right" vertical="center"/>
    </xf>
    <xf numFmtId="3" fontId="7" fillId="53" borderId="45" xfId="0" applyNumberFormat="1" applyFont="1" applyFill="1" applyBorder="1" applyAlignment="1">
      <alignment horizontal="right" vertical="center"/>
    </xf>
    <xf numFmtId="3" fontId="7" fillId="53" borderId="15" xfId="0" applyNumberFormat="1" applyFont="1" applyFill="1" applyBorder="1" applyAlignment="1">
      <alignment horizontal="right" vertical="center"/>
    </xf>
    <xf numFmtId="0" fontId="7" fillId="36" borderId="46" xfId="0" applyFont="1" applyFill="1" applyBorder="1" applyAlignment="1">
      <alignment horizontal="left" vertical="center"/>
    </xf>
    <xf numFmtId="0" fontId="7" fillId="36" borderId="47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left" vertical="center"/>
    </xf>
    <xf numFmtId="0" fontId="7" fillId="49" borderId="48" xfId="0" applyFont="1" applyFill="1" applyBorder="1" applyAlignment="1">
      <alignment horizontal="center"/>
    </xf>
    <xf numFmtId="0" fontId="7" fillId="49" borderId="49" xfId="0" applyFont="1" applyFill="1" applyBorder="1" applyAlignment="1">
      <alignment horizontal="center"/>
    </xf>
    <xf numFmtId="0" fontId="7" fillId="49" borderId="0" xfId="0" applyFont="1" applyFill="1" applyBorder="1" applyAlignment="1">
      <alignment horizontal="center"/>
    </xf>
    <xf numFmtId="0" fontId="7" fillId="54" borderId="50" xfId="0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0" fontId="7" fillId="54" borderId="51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34" borderId="53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55" borderId="50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7" fillId="42" borderId="17" xfId="0" applyFont="1" applyFill="1" applyBorder="1" applyAlignment="1">
      <alignment horizontal="center"/>
    </xf>
    <xf numFmtId="0" fontId="7" fillId="42" borderId="18" xfId="0" applyFont="1" applyFill="1" applyBorder="1" applyAlignment="1">
      <alignment horizontal="center"/>
    </xf>
    <xf numFmtId="0" fontId="7" fillId="48" borderId="53" xfId="0" applyFont="1" applyFill="1" applyBorder="1" applyAlignment="1">
      <alignment horizontal="center"/>
    </xf>
    <xf numFmtId="0" fontId="7" fillId="48" borderId="5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izikovost krajů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PageLayoutView="0" workbookViewId="0" topLeftCell="A1">
      <selection activeCell="AH22" sqref="AH22"/>
    </sheetView>
  </sheetViews>
  <sheetFormatPr defaultColWidth="9.140625" defaultRowHeight="12.75"/>
  <cols>
    <col min="1" max="1" width="3.140625" style="5" customWidth="1"/>
    <col min="2" max="2" width="19.00390625" style="5" bestFit="1" customWidth="1"/>
    <col min="3" max="3" width="9.8515625" style="5" bestFit="1" customWidth="1"/>
    <col min="4" max="4" width="9.140625" style="5" bestFit="1" customWidth="1"/>
    <col min="5" max="5" width="10.140625" style="5" bestFit="1" customWidth="1"/>
    <col min="6" max="6" width="9.8515625" style="5" bestFit="1" customWidth="1"/>
    <col min="7" max="7" width="9.140625" style="5" bestFit="1" customWidth="1"/>
    <col min="8" max="8" width="9.140625" style="5" customWidth="1"/>
    <col min="9" max="9" width="8.8515625" style="5" bestFit="1" customWidth="1"/>
    <col min="10" max="10" width="7.57421875" style="5" bestFit="1" customWidth="1"/>
    <col min="11" max="11" width="9.8515625" style="5" bestFit="1" customWidth="1"/>
    <col min="12" max="13" width="9.140625" style="5" bestFit="1" customWidth="1"/>
    <col min="14" max="14" width="8.8515625" style="5" bestFit="1" customWidth="1"/>
    <col min="15" max="15" width="7.57421875" style="5" bestFit="1" customWidth="1"/>
    <col min="16" max="16" width="9.8515625" style="5" bestFit="1" customWidth="1"/>
    <col min="17" max="17" width="9.140625" style="5" bestFit="1" customWidth="1"/>
    <col min="18" max="18" width="9.00390625" style="5" customWidth="1"/>
    <col min="19" max="19" width="8.8515625" style="5" bestFit="1" customWidth="1"/>
    <col min="20" max="20" width="7.57421875" style="5" bestFit="1" customWidth="1"/>
    <col min="21" max="21" width="9.8515625" style="5" bestFit="1" customWidth="1"/>
    <col min="22" max="23" width="9.140625" style="5" customWidth="1"/>
    <col min="24" max="24" width="8.8515625" style="5" bestFit="1" customWidth="1"/>
    <col min="25" max="25" width="8.8515625" style="5" customWidth="1"/>
    <col min="26" max="26" width="19.00390625" style="5" bestFit="1" customWidth="1"/>
    <col min="27" max="27" width="3.00390625" style="5" bestFit="1" customWidth="1"/>
    <col min="28" max="28" width="9.7109375" style="5" customWidth="1"/>
    <col min="29" max="29" width="9.28125" style="5" customWidth="1"/>
    <col min="30" max="16384" width="9.140625" style="5" customWidth="1"/>
  </cols>
  <sheetData>
    <row r="1" spans="1:29" ht="13.5" customHeight="1" thickBot="1">
      <c r="A1" s="142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4"/>
      <c r="AA1" s="143"/>
      <c r="AB1" s="143"/>
      <c r="AC1" s="143"/>
    </row>
    <row r="2" spans="1:29" ht="15" customHeight="1" thickBot="1">
      <c r="A2" s="158" t="s">
        <v>20</v>
      </c>
      <c r="B2" s="151"/>
      <c r="C2" s="154">
        <v>2011</v>
      </c>
      <c r="D2" s="155"/>
      <c r="E2" s="156"/>
      <c r="F2" s="159">
        <v>2012</v>
      </c>
      <c r="G2" s="160"/>
      <c r="H2" s="160"/>
      <c r="I2" s="160"/>
      <c r="J2" s="160"/>
      <c r="K2" s="161">
        <v>2013</v>
      </c>
      <c r="L2" s="162"/>
      <c r="M2" s="162"/>
      <c r="N2" s="162"/>
      <c r="O2" s="163"/>
      <c r="P2" s="164">
        <v>2014</v>
      </c>
      <c r="Q2" s="165"/>
      <c r="R2" s="165"/>
      <c r="S2" s="165"/>
      <c r="T2" s="165"/>
      <c r="U2" s="145">
        <v>2015</v>
      </c>
      <c r="V2" s="146"/>
      <c r="W2" s="146"/>
      <c r="X2" s="146"/>
      <c r="Y2" s="147"/>
      <c r="Z2" s="150" t="s">
        <v>20</v>
      </c>
      <c r="AA2" s="151"/>
      <c r="AB2" s="148" t="s">
        <v>35</v>
      </c>
      <c r="AC2" s="149"/>
    </row>
    <row r="3" spans="1:29" ht="36.75" thickBot="1">
      <c r="A3" s="157" t="s">
        <v>19</v>
      </c>
      <c r="B3" s="153"/>
      <c r="C3" s="6" t="s">
        <v>0</v>
      </c>
      <c r="D3" s="7" t="s">
        <v>18</v>
      </c>
      <c r="E3" s="8" t="s">
        <v>17</v>
      </c>
      <c r="F3" s="6" t="s">
        <v>0</v>
      </c>
      <c r="G3" s="12" t="s">
        <v>18</v>
      </c>
      <c r="H3" s="12" t="s">
        <v>21</v>
      </c>
      <c r="I3" s="12" t="s">
        <v>1</v>
      </c>
      <c r="J3" s="12" t="s">
        <v>24</v>
      </c>
      <c r="K3" s="6" t="s">
        <v>0</v>
      </c>
      <c r="L3" s="12" t="s">
        <v>18</v>
      </c>
      <c r="M3" s="12" t="s">
        <v>22</v>
      </c>
      <c r="N3" s="12" t="s">
        <v>1</v>
      </c>
      <c r="O3" s="13" t="s">
        <v>25</v>
      </c>
      <c r="P3" s="6" t="s">
        <v>0</v>
      </c>
      <c r="Q3" s="7" t="s">
        <v>18</v>
      </c>
      <c r="R3" s="12" t="s">
        <v>23</v>
      </c>
      <c r="S3" s="11" t="s">
        <v>1</v>
      </c>
      <c r="T3" s="11" t="s">
        <v>26</v>
      </c>
      <c r="U3" s="9" t="s">
        <v>0</v>
      </c>
      <c r="V3" s="10" t="s">
        <v>18</v>
      </c>
      <c r="W3" s="10" t="s">
        <v>29</v>
      </c>
      <c r="X3" s="10" t="s">
        <v>1</v>
      </c>
      <c r="Y3" s="124" t="s">
        <v>32</v>
      </c>
      <c r="Z3" s="152" t="s">
        <v>19</v>
      </c>
      <c r="AA3" s="153"/>
      <c r="AB3" s="127" t="s">
        <v>34</v>
      </c>
      <c r="AC3" s="128" t="s">
        <v>33</v>
      </c>
    </row>
    <row r="4" spans="1:29" ht="12">
      <c r="A4" s="14">
        <v>1</v>
      </c>
      <c r="B4" s="56" t="s">
        <v>13</v>
      </c>
      <c r="C4" s="15">
        <v>1257158</v>
      </c>
      <c r="D4" s="16">
        <v>74122</v>
      </c>
      <c r="E4" s="70">
        <f aca="true" t="shared" si="0" ref="E4:E18">D4/C4*10000</f>
        <v>589.5997161852368</v>
      </c>
      <c r="F4" s="53">
        <v>1245213</v>
      </c>
      <c r="G4" s="47">
        <v>72345</v>
      </c>
      <c r="H4" s="17">
        <f aca="true" t="shared" si="1" ref="H4:H18">G4-D4</f>
        <v>-1777</v>
      </c>
      <c r="I4" s="49">
        <f aca="true" t="shared" si="2" ref="I4:I18">G4/F4*10000</f>
        <v>580.9849399259404</v>
      </c>
      <c r="J4" s="54">
        <f aca="true" t="shared" si="3" ref="J4:J18">I4-E4</f>
        <v>-8.614776259296491</v>
      </c>
      <c r="K4" s="53">
        <v>1246780</v>
      </c>
      <c r="L4" s="47">
        <v>82005</v>
      </c>
      <c r="M4" s="48">
        <f>L4-G4</f>
        <v>9660</v>
      </c>
      <c r="N4" s="49">
        <f aca="true" t="shared" si="4" ref="N4:N18">L4/K4*10000</f>
        <v>657.734323617639</v>
      </c>
      <c r="O4" s="50">
        <f>N4-I4</f>
        <v>76.74938369169865</v>
      </c>
      <c r="P4" s="43">
        <v>1243201</v>
      </c>
      <c r="Q4" s="102">
        <v>71828</v>
      </c>
      <c r="R4" s="17">
        <f>Q4-L4</f>
        <v>-10177</v>
      </c>
      <c r="S4" s="42">
        <f aca="true" t="shared" si="5" ref="S4:S18">Q4/P4*10000</f>
        <v>577.7665880255887</v>
      </c>
      <c r="T4" s="131">
        <f>S4-N4</f>
        <v>-79.9677355920503</v>
      </c>
      <c r="U4" s="97">
        <v>1264708</v>
      </c>
      <c r="V4" s="3">
        <v>64095</v>
      </c>
      <c r="W4" s="88">
        <f>V4-Q4</f>
        <v>-7733</v>
      </c>
      <c r="X4" s="105">
        <f>V4/U4*10000</f>
        <v>506.7968258285707</v>
      </c>
      <c r="Y4" s="106">
        <f>X4-S4</f>
        <v>-70.96976219701799</v>
      </c>
      <c r="Z4" s="110" t="s">
        <v>13</v>
      </c>
      <c r="AA4" s="91">
        <v>1</v>
      </c>
      <c r="AB4" s="134">
        <f>V4-G4</f>
        <v>-8250</v>
      </c>
      <c r="AC4" s="129">
        <f>X4-I4</f>
        <v>-74.18811409736963</v>
      </c>
    </row>
    <row r="5" spans="1:29" ht="12">
      <c r="A5" s="18">
        <v>2</v>
      </c>
      <c r="B5" s="57" t="s">
        <v>2</v>
      </c>
      <c r="C5" s="19">
        <v>719248</v>
      </c>
      <c r="D5" s="20">
        <v>30287</v>
      </c>
      <c r="E5" s="71">
        <f t="shared" si="0"/>
        <v>421.09258558939337</v>
      </c>
      <c r="F5" s="44">
        <v>827223</v>
      </c>
      <c r="G5" s="21">
        <v>27427</v>
      </c>
      <c r="H5" s="23">
        <f t="shared" si="1"/>
        <v>-2860</v>
      </c>
      <c r="I5" s="22">
        <f t="shared" si="2"/>
        <v>331.55509457546515</v>
      </c>
      <c r="J5" s="55">
        <f t="shared" si="3"/>
        <v>-89.53749101392822</v>
      </c>
      <c r="K5" s="44">
        <v>826764</v>
      </c>
      <c r="L5" s="21">
        <v>29848</v>
      </c>
      <c r="M5" s="46">
        <f aca="true" t="shared" si="6" ref="M5:M18">L5-G5</f>
        <v>2421</v>
      </c>
      <c r="N5" s="22">
        <f t="shared" si="4"/>
        <v>361.0220086989758</v>
      </c>
      <c r="O5" s="51">
        <f aca="true" t="shared" si="7" ref="O5:O18">N5-I5</f>
        <v>29.466914123510662</v>
      </c>
      <c r="P5" s="44">
        <v>825120</v>
      </c>
      <c r="Q5" s="1">
        <v>25927</v>
      </c>
      <c r="R5" s="23">
        <f aca="true" t="shared" si="8" ref="R5:R18">Q5-L5</f>
        <v>-3921</v>
      </c>
      <c r="S5" s="41">
        <f t="shared" si="5"/>
        <v>314.22096179949585</v>
      </c>
      <c r="T5" s="132">
        <f aca="true" t="shared" si="9" ref="T5:T17">S5-N5</f>
        <v>-46.80104689947996</v>
      </c>
      <c r="U5" s="27">
        <v>822808</v>
      </c>
      <c r="V5" s="2">
        <v>21061</v>
      </c>
      <c r="W5" s="4">
        <f aca="true" t="shared" si="10" ref="W5:W18">V5-Q5</f>
        <v>-4866</v>
      </c>
      <c r="X5" s="107">
        <f aca="true" t="shared" si="11" ref="X5:X18">V5/U5*10000</f>
        <v>255.96493957278005</v>
      </c>
      <c r="Y5" s="106">
        <f aca="true" t="shared" si="12" ref="Y5:Y18">X5-S5</f>
        <v>-58.2560222267158</v>
      </c>
      <c r="Z5" s="111" t="s">
        <v>2</v>
      </c>
      <c r="AA5" s="92">
        <v>2</v>
      </c>
      <c r="AB5" s="135">
        <f aca="true" t="shared" si="13" ref="AB5:AB18">V5-G5</f>
        <v>-6366</v>
      </c>
      <c r="AC5" s="125">
        <f aca="true" t="shared" si="14" ref="AC5:AC18">X5-I5</f>
        <v>-75.5901550026851</v>
      </c>
    </row>
    <row r="6" spans="1:29" ht="12">
      <c r="A6" s="24">
        <v>3</v>
      </c>
      <c r="B6" s="58" t="s">
        <v>6</v>
      </c>
      <c r="C6" s="19">
        <v>439942</v>
      </c>
      <c r="D6" s="20">
        <v>13674</v>
      </c>
      <c r="E6" s="71">
        <f>D6/C6*10000</f>
        <v>310.81369816930413</v>
      </c>
      <c r="F6" s="45">
        <v>438567</v>
      </c>
      <c r="G6" s="25">
        <v>13003</v>
      </c>
      <c r="H6" s="23">
        <f t="shared" si="1"/>
        <v>-671</v>
      </c>
      <c r="I6" s="22">
        <f>G6/F6*10000</f>
        <v>296.4883358757043</v>
      </c>
      <c r="J6" s="55">
        <f t="shared" si="3"/>
        <v>-14.325362293599824</v>
      </c>
      <c r="K6" s="45">
        <v>438594</v>
      </c>
      <c r="L6" s="25">
        <v>13963</v>
      </c>
      <c r="M6" s="46">
        <f>L6-G6</f>
        <v>960</v>
      </c>
      <c r="N6" s="22">
        <f>L6/K6*10000</f>
        <v>318.358208274623</v>
      </c>
      <c r="O6" s="51">
        <f>N6-I6</f>
        <v>21.869872398918687</v>
      </c>
      <c r="P6" s="45">
        <v>438609</v>
      </c>
      <c r="Q6" s="103">
        <v>12504</v>
      </c>
      <c r="R6" s="23">
        <f>Q6-L6</f>
        <v>-1459</v>
      </c>
      <c r="S6" s="41">
        <f>Q6/P6*10000</f>
        <v>285.08306943085984</v>
      </c>
      <c r="T6" s="132">
        <f>S6-N6</f>
        <v>-33.27513884376316</v>
      </c>
      <c r="U6" s="27">
        <v>439233</v>
      </c>
      <c r="V6" s="2">
        <v>11154</v>
      </c>
      <c r="W6" s="4">
        <f t="shared" si="10"/>
        <v>-1350</v>
      </c>
      <c r="X6" s="107">
        <f t="shared" si="11"/>
        <v>253.9426682421403</v>
      </c>
      <c r="Y6" s="106">
        <f t="shared" si="12"/>
        <v>-31.14040118871955</v>
      </c>
      <c r="Z6" s="112" t="s">
        <v>6</v>
      </c>
      <c r="AA6" s="93">
        <v>3</v>
      </c>
      <c r="AB6" s="135">
        <f t="shared" si="13"/>
        <v>-1849</v>
      </c>
      <c r="AC6" s="125">
        <f t="shared" si="14"/>
        <v>-42.54566763356402</v>
      </c>
    </row>
    <row r="7" spans="1:29" ht="12">
      <c r="A7" s="24">
        <v>4</v>
      </c>
      <c r="B7" s="59" t="s">
        <v>3</v>
      </c>
      <c r="C7" s="19">
        <v>1243220</v>
      </c>
      <c r="D7" s="20">
        <v>42474</v>
      </c>
      <c r="E7" s="71">
        <f t="shared" si="0"/>
        <v>341.6450829298113</v>
      </c>
      <c r="F7" s="44">
        <v>1227579</v>
      </c>
      <c r="G7" s="21">
        <v>40623</v>
      </c>
      <c r="H7" s="23">
        <f t="shared" si="1"/>
        <v>-1851</v>
      </c>
      <c r="I7" s="22">
        <f t="shared" si="2"/>
        <v>330.9196393877706</v>
      </c>
      <c r="J7" s="55">
        <f t="shared" si="3"/>
        <v>-10.725443542040694</v>
      </c>
      <c r="K7" s="44">
        <v>1226602</v>
      </c>
      <c r="L7" s="21">
        <v>42853</v>
      </c>
      <c r="M7" s="46">
        <f t="shared" si="6"/>
        <v>2230</v>
      </c>
      <c r="N7" s="22">
        <f t="shared" si="4"/>
        <v>349.36352622937187</v>
      </c>
      <c r="O7" s="51">
        <f t="shared" si="7"/>
        <v>18.443886841601284</v>
      </c>
      <c r="P7" s="44">
        <v>1221832</v>
      </c>
      <c r="Q7" s="1">
        <v>37233</v>
      </c>
      <c r="R7" s="23">
        <f t="shared" si="8"/>
        <v>-5620</v>
      </c>
      <c r="S7" s="41">
        <f t="shared" si="5"/>
        <v>304.73092863830703</v>
      </c>
      <c r="T7" s="132">
        <f t="shared" si="9"/>
        <v>-44.63259759106484</v>
      </c>
      <c r="U7" s="27">
        <v>1214113</v>
      </c>
      <c r="V7" s="2">
        <v>30364</v>
      </c>
      <c r="W7" s="4">
        <f t="shared" si="10"/>
        <v>-6869</v>
      </c>
      <c r="X7" s="107">
        <f t="shared" si="11"/>
        <v>250.09204250345726</v>
      </c>
      <c r="Y7" s="106">
        <f t="shared" si="12"/>
        <v>-54.63888613484977</v>
      </c>
      <c r="Z7" s="113" t="s">
        <v>3</v>
      </c>
      <c r="AA7" s="93">
        <v>4</v>
      </c>
      <c r="AB7" s="135">
        <f t="shared" si="13"/>
        <v>-10259</v>
      </c>
      <c r="AC7" s="125">
        <f t="shared" si="14"/>
        <v>-80.82759688431332</v>
      </c>
    </row>
    <row r="8" spans="1:29" ht="12">
      <c r="A8" s="26">
        <v>5</v>
      </c>
      <c r="B8" s="60" t="s">
        <v>7</v>
      </c>
      <c r="C8" s="27">
        <v>1154654</v>
      </c>
      <c r="D8" s="20">
        <v>29933</v>
      </c>
      <c r="E8" s="71">
        <f>D8/C8*10000</f>
        <v>259.2378322856891</v>
      </c>
      <c r="F8" s="44">
        <v>1168033</v>
      </c>
      <c r="G8" s="21">
        <v>29533</v>
      </c>
      <c r="H8" s="23">
        <f t="shared" si="1"/>
        <v>-400</v>
      </c>
      <c r="I8" s="22">
        <f>G8/F8*10000</f>
        <v>252.84388369164228</v>
      </c>
      <c r="J8" s="55">
        <f t="shared" si="3"/>
        <v>-6.393948594046805</v>
      </c>
      <c r="K8" s="44">
        <v>1168650</v>
      </c>
      <c r="L8" s="21">
        <v>29811</v>
      </c>
      <c r="M8" s="46">
        <f>L8-G8</f>
        <v>278</v>
      </c>
      <c r="N8" s="22">
        <f>L8/K8*10000</f>
        <v>255.08920549351814</v>
      </c>
      <c r="O8" s="51">
        <f>N8-I8</f>
        <v>2.2453218018758605</v>
      </c>
      <c r="P8" s="45">
        <v>1170078</v>
      </c>
      <c r="Q8" s="103">
        <v>27109</v>
      </c>
      <c r="R8" s="23">
        <f>Q8-L8</f>
        <v>-2702</v>
      </c>
      <c r="S8" s="41">
        <f>Q8/P8*10000</f>
        <v>231.6854090069209</v>
      </c>
      <c r="T8" s="132">
        <f>S8-N8</f>
        <v>-23.40379648659723</v>
      </c>
      <c r="U8" s="27">
        <v>1173948</v>
      </c>
      <c r="V8" s="2">
        <v>23828</v>
      </c>
      <c r="W8" s="4">
        <f t="shared" si="10"/>
        <v>-3281</v>
      </c>
      <c r="X8" s="107">
        <f t="shared" si="11"/>
        <v>202.97321516796313</v>
      </c>
      <c r="Y8" s="106">
        <f t="shared" si="12"/>
        <v>-28.712193838957774</v>
      </c>
      <c r="Z8" s="114" t="s">
        <v>7</v>
      </c>
      <c r="AA8" s="92">
        <v>5</v>
      </c>
      <c r="AB8" s="135">
        <f t="shared" si="13"/>
        <v>-5705</v>
      </c>
      <c r="AC8" s="125">
        <f t="shared" si="14"/>
        <v>-49.87066852367914</v>
      </c>
    </row>
    <row r="9" spans="1:29" ht="12">
      <c r="A9" s="24">
        <v>6</v>
      </c>
      <c r="B9" s="61" t="s">
        <v>5</v>
      </c>
      <c r="C9" s="19">
        <v>641681</v>
      </c>
      <c r="D9" s="20">
        <v>14347</v>
      </c>
      <c r="E9" s="71">
        <f>D9/C9*10000</f>
        <v>223.58461603195357</v>
      </c>
      <c r="F9" s="44">
        <v>637688</v>
      </c>
      <c r="G9" s="21">
        <v>14367</v>
      </c>
      <c r="H9" s="46">
        <f t="shared" si="1"/>
        <v>20</v>
      </c>
      <c r="I9" s="22">
        <f>G9/F9*10000</f>
        <v>225.29826498224836</v>
      </c>
      <c r="J9" s="51">
        <f t="shared" si="3"/>
        <v>1.7136489502947825</v>
      </c>
      <c r="K9" s="44">
        <v>637609</v>
      </c>
      <c r="L9" s="21">
        <v>14768</v>
      </c>
      <c r="M9" s="46">
        <f>L9-G9</f>
        <v>401</v>
      </c>
      <c r="N9" s="22">
        <f>L9/K9*10000</f>
        <v>231.61530028591193</v>
      </c>
      <c r="O9" s="51">
        <f>N9-I9</f>
        <v>6.317035303663573</v>
      </c>
      <c r="P9" s="44">
        <v>636356</v>
      </c>
      <c r="Q9" s="1">
        <v>14066</v>
      </c>
      <c r="R9" s="23">
        <f>Q9-L9</f>
        <v>-702</v>
      </c>
      <c r="S9" s="41">
        <f>Q9/P9*10000</f>
        <v>221.0397953346869</v>
      </c>
      <c r="T9" s="132">
        <f>S9-N9</f>
        <v>-10.575504951225042</v>
      </c>
      <c r="U9" s="27">
        <v>634966</v>
      </c>
      <c r="V9" s="2">
        <v>12609</v>
      </c>
      <c r="W9" s="4">
        <f t="shared" si="10"/>
        <v>-1457</v>
      </c>
      <c r="X9" s="107">
        <f t="shared" si="11"/>
        <v>198.5775616332213</v>
      </c>
      <c r="Y9" s="106">
        <f t="shared" si="12"/>
        <v>-22.46223370146558</v>
      </c>
      <c r="Z9" s="115" t="s">
        <v>5</v>
      </c>
      <c r="AA9" s="93">
        <v>6</v>
      </c>
      <c r="AB9" s="135">
        <f t="shared" si="13"/>
        <v>-1758</v>
      </c>
      <c r="AC9" s="125">
        <f t="shared" si="14"/>
        <v>-26.720703349027048</v>
      </c>
    </row>
    <row r="10" spans="1:29" ht="12">
      <c r="A10" s="24">
        <v>7</v>
      </c>
      <c r="B10" s="62" t="s">
        <v>9</v>
      </c>
      <c r="C10" s="27">
        <v>590361</v>
      </c>
      <c r="D10" s="20">
        <v>14820</v>
      </c>
      <c r="E10" s="71">
        <f t="shared" si="0"/>
        <v>251.03284261663626</v>
      </c>
      <c r="F10" s="44">
        <v>636469</v>
      </c>
      <c r="G10" s="21">
        <v>14005</v>
      </c>
      <c r="H10" s="23">
        <f t="shared" si="1"/>
        <v>-815</v>
      </c>
      <c r="I10" s="22">
        <f t="shared" si="2"/>
        <v>220.0421387373148</v>
      </c>
      <c r="J10" s="55">
        <f t="shared" si="3"/>
        <v>-30.990703879321472</v>
      </c>
      <c r="K10" s="44">
        <v>636611</v>
      </c>
      <c r="L10" s="21">
        <v>15020</v>
      </c>
      <c r="M10" s="46">
        <f t="shared" si="6"/>
        <v>1015</v>
      </c>
      <c r="N10" s="22">
        <f t="shared" si="4"/>
        <v>235.93685940079575</v>
      </c>
      <c r="O10" s="51">
        <f t="shared" si="7"/>
        <v>15.894720663480967</v>
      </c>
      <c r="P10" s="45">
        <v>636707</v>
      </c>
      <c r="Q10" s="103">
        <v>14683</v>
      </c>
      <c r="R10" s="23">
        <f t="shared" si="8"/>
        <v>-337</v>
      </c>
      <c r="S10" s="41">
        <f t="shared" si="5"/>
        <v>230.60842742423125</v>
      </c>
      <c r="T10" s="132">
        <f t="shared" si="9"/>
        <v>-5.328431976564502</v>
      </c>
      <c r="U10" s="27">
        <v>637472</v>
      </c>
      <c r="V10" s="2">
        <v>12595</v>
      </c>
      <c r="W10" s="4">
        <f t="shared" si="10"/>
        <v>-2088</v>
      </c>
      <c r="X10" s="107">
        <f t="shared" si="11"/>
        <v>197.5773053561568</v>
      </c>
      <c r="Y10" s="106">
        <f t="shared" si="12"/>
        <v>-33.03112206807444</v>
      </c>
      <c r="Z10" s="116" t="s">
        <v>9</v>
      </c>
      <c r="AA10" s="93">
        <v>7</v>
      </c>
      <c r="AB10" s="135">
        <f t="shared" si="13"/>
        <v>-1410</v>
      </c>
      <c r="AC10" s="125">
        <f t="shared" si="14"/>
        <v>-22.464833381157973</v>
      </c>
    </row>
    <row r="11" spans="1:29" ht="12">
      <c r="A11" s="26">
        <v>8</v>
      </c>
      <c r="B11" s="63" t="s">
        <v>4</v>
      </c>
      <c r="C11" s="19">
        <v>307444</v>
      </c>
      <c r="D11" s="20">
        <v>8110</v>
      </c>
      <c r="E11" s="71">
        <f t="shared" si="0"/>
        <v>263.787876816591</v>
      </c>
      <c r="F11" s="44">
        <v>302075</v>
      </c>
      <c r="G11" s="21">
        <v>7582</v>
      </c>
      <c r="H11" s="23">
        <f t="shared" si="1"/>
        <v>-528</v>
      </c>
      <c r="I11" s="22">
        <f t="shared" si="2"/>
        <v>250.9972688901763</v>
      </c>
      <c r="J11" s="55">
        <f t="shared" si="3"/>
        <v>-12.790607926414708</v>
      </c>
      <c r="K11" s="44">
        <v>301726</v>
      </c>
      <c r="L11" s="21">
        <v>8198</v>
      </c>
      <c r="M11" s="46">
        <f t="shared" si="6"/>
        <v>616</v>
      </c>
      <c r="N11" s="22">
        <f t="shared" si="4"/>
        <v>271.7034660586095</v>
      </c>
      <c r="O11" s="51">
        <f t="shared" si="7"/>
        <v>20.706197168433192</v>
      </c>
      <c r="P11" s="44">
        <v>300309</v>
      </c>
      <c r="Q11" s="1">
        <v>6726</v>
      </c>
      <c r="R11" s="23">
        <f t="shared" si="8"/>
        <v>-1472</v>
      </c>
      <c r="S11" s="41">
        <f t="shared" si="5"/>
        <v>223.96931160904268</v>
      </c>
      <c r="T11" s="132">
        <f t="shared" si="9"/>
        <v>-47.7341544495668</v>
      </c>
      <c r="U11" s="27">
        <v>297867</v>
      </c>
      <c r="V11" s="2">
        <v>5737</v>
      </c>
      <c r="W11" s="4">
        <f t="shared" si="10"/>
        <v>-989</v>
      </c>
      <c r="X11" s="107">
        <f t="shared" si="11"/>
        <v>192.60273880624575</v>
      </c>
      <c r="Y11" s="106">
        <f t="shared" si="12"/>
        <v>-31.366572802796924</v>
      </c>
      <c r="Z11" s="117" t="s">
        <v>4</v>
      </c>
      <c r="AA11" s="92">
        <v>8</v>
      </c>
      <c r="AB11" s="135">
        <f t="shared" si="13"/>
        <v>-1845</v>
      </c>
      <c r="AC11" s="125">
        <f t="shared" si="14"/>
        <v>-58.39453008393053</v>
      </c>
    </row>
    <row r="12" spans="1:29" ht="12">
      <c r="A12" s="24">
        <v>9</v>
      </c>
      <c r="B12" s="64" t="s">
        <v>15</v>
      </c>
      <c r="C12" s="27">
        <v>1209337</v>
      </c>
      <c r="D12" s="20">
        <v>37654</v>
      </c>
      <c r="E12" s="71">
        <f>D12/C12*10000</f>
        <v>311.3606877156657</v>
      </c>
      <c r="F12" s="44">
        <v>1288945</v>
      </c>
      <c r="G12" s="21">
        <v>35612</v>
      </c>
      <c r="H12" s="23">
        <f t="shared" si="1"/>
        <v>-2042</v>
      </c>
      <c r="I12" s="22">
        <f>G12/F12*10000</f>
        <v>276.2879719460489</v>
      </c>
      <c r="J12" s="55">
        <f t="shared" si="3"/>
        <v>-35.072715769616764</v>
      </c>
      <c r="K12" s="44">
        <v>1291816</v>
      </c>
      <c r="L12" s="21">
        <v>37350</v>
      </c>
      <c r="M12" s="46">
        <f>L12-G12</f>
        <v>1738</v>
      </c>
      <c r="N12" s="22">
        <f>L12/K12*10000</f>
        <v>289.1278634108882</v>
      </c>
      <c r="O12" s="51">
        <f>N12-I12</f>
        <v>12.839891464839297</v>
      </c>
      <c r="P12" s="44">
        <v>1302336</v>
      </c>
      <c r="Q12" s="1">
        <v>31118</v>
      </c>
      <c r="R12" s="23">
        <f>Q12-L12</f>
        <v>-6232</v>
      </c>
      <c r="S12" s="41">
        <f>Q12/P12*10000</f>
        <v>238.93987419529216</v>
      </c>
      <c r="T12" s="132">
        <f>S12-N12</f>
        <v>-50.18798921559605</v>
      </c>
      <c r="U12" s="27">
        <v>1323355</v>
      </c>
      <c r="V12" s="2">
        <v>25442</v>
      </c>
      <c r="W12" s="4">
        <f t="shared" si="10"/>
        <v>-5676</v>
      </c>
      <c r="X12" s="107">
        <f t="shared" si="11"/>
        <v>192.25377922023944</v>
      </c>
      <c r="Y12" s="106">
        <f t="shared" si="12"/>
        <v>-46.686094975052725</v>
      </c>
      <c r="Z12" s="118" t="s">
        <v>15</v>
      </c>
      <c r="AA12" s="93">
        <v>9</v>
      </c>
      <c r="AB12" s="135">
        <f t="shared" si="13"/>
        <v>-10170</v>
      </c>
      <c r="AC12" s="125">
        <f t="shared" si="14"/>
        <v>-84.03419272580948</v>
      </c>
    </row>
    <row r="13" spans="1:29" ht="12">
      <c r="A13" s="24">
        <v>10</v>
      </c>
      <c r="B13" s="65" t="s">
        <v>14</v>
      </c>
      <c r="C13" s="27">
        <v>627686</v>
      </c>
      <c r="D13" s="20">
        <v>13752</v>
      </c>
      <c r="E13" s="71">
        <f t="shared" si="0"/>
        <v>219.09043693821434</v>
      </c>
      <c r="F13" s="44">
        <v>572469</v>
      </c>
      <c r="G13" s="21">
        <v>12822</v>
      </c>
      <c r="H13" s="23">
        <f t="shared" si="1"/>
        <v>-930</v>
      </c>
      <c r="I13" s="22">
        <f t="shared" si="2"/>
        <v>223.97719352488954</v>
      </c>
      <c r="J13" s="51">
        <f t="shared" si="3"/>
        <v>4.8867565866752045</v>
      </c>
      <c r="K13" s="44">
        <v>572687</v>
      </c>
      <c r="L13" s="21">
        <v>13713</v>
      </c>
      <c r="M13" s="46">
        <f t="shared" si="6"/>
        <v>891</v>
      </c>
      <c r="N13" s="22">
        <f t="shared" si="4"/>
        <v>239.45017086122087</v>
      </c>
      <c r="O13" s="51">
        <f t="shared" si="7"/>
        <v>15.472977336331326</v>
      </c>
      <c r="P13" s="44">
        <v>573469</v>
      </c>
      <c r="Q13" s="1">
        <v>11991</v>
      </c>
      <c r="R13" s="23">
        <f t="shared" si="8"/>
        <v>-1722</v>
      </c>
      <c r="S13" s="41">
        <f t="shared" si="5"/>
        <v>209.09587091891626</v>
      </c>
      <c r="T13" s="132">
        <f t="shared" si="9"/>
        <v>-30.354299942304607</v>
      </c>
      <c r="U13" s="27">
        <v>576186</v>
      </c>
      <c r="V13" s="2">
        <v>10512</v>
      </c>
      <c r="W13" s="4">
        <f t="shared" si="10"/>
        <v>-1479</v>
      </c>
      <c r="X13" s="107">
        <f t="shared" si="11"/>
        <v>182.44108673240933</v>
      </c>
      <c r="Y13" s="106">
        <f t="shared" si="12"/>
        <v>-26.65478418650693</v>
      </c>
      <c r="Z13" s="119" t="s">
        <v>14</v>
      </c>
      <c r="AA13" s="93">
        <v>10</v>
      </c>
      <c r="AB13" s="135">
        <f t="shared" si="13"/>
        <v>-2310</v>
      </c>
      <c r="AC13" s="125">
        <f t="shared" si="14"/>
        <v>-41.53610679248021</v>
      </c>
    </row>
    <row r="14" spans="1:29" ht="12">
      <c r="A14" s="26">
        <v>11</v>
      </c>
      <c r="B14" s="66" t="s">
        <v>11</v>
      </c>
      <c r="C14" s="27">
        <v>554803</v>
      </c>
      <c r="D14" s="20">
        <v>11004</v>
      </c>
      <c r="E14" s="71">
        <f t="shared" si="0"/>
        <v>198.34067227466326</v>
      </c>
      <c r="F14" s="44">
        <v>552989</v>
      </c>
      <c r="G14" s="21">
        <v>10785</v>
      </c>
      <c r="H14" s="23">
        <f t="shared" si="1"/>
        <v>-219</v>
      </c>
      <c r="I14" s="22">
        <f t="shared" si="2"/>
        <v>195.03100423335727</v>
      </c>
      <c r="J14" s="55">
        <f t="shared" si="3"/>
        <v>-3.309668041305997</v>
      </c>
      <c r="K14" s="44">
        <v>552946</v>
      </c>
      <c r="L14" s="21">
        <v>10787</v>
      </c>
      <c r="M14" s="46">
        <f t="shared" si="6"/>
        <v>2</v>
      </c>
      <c r="N14" s="22">
        <f t="shared" si="4"/>
        <v>195.08234077106988</v>
      </c>
      <c r="O14" s="52">
        <f t="shared" si="7"/>
        <v>0.05133653771261493</v>
      </c>
      <c r="P14" s="45">
        <v>551909</v>
      </c>
      <c r="Q14" s="103">
        <v>10181</v>
      </c>
      <c r="R14" s="23">
        <f t="shared" si="8"/>
        <v>-606</v>
      </c>
      <c r="S14" s="41">
        <f t="shared" si="5"/>
        <v>184.4688164171992</v>
      </c>
      <c r="T14" s="132">
        <f t="shared" si="9"/>
        <v>-10.613524353870673</v>
      </c>
      <c r="U14" s="27">
        <v>551172</v>
      </c>
      <c r="V14" s="2">
        <v>8575</v>
      </c>
      <c r="W14" s="4">
        <f t="shared" si="10"/>
        <v>-1606</v>
      </c>
      <c r="X14" s="107">
        <f t="shared" si="11"/>
        <v>155.57756925242936</v>
      </c>
      <c r="Y14" s="106">
        <f t="shared" si="12"/>
        <v>-28.89124716476985</v>
      </c>
      <c r="Z14" s="120" t="s">
        <v>11</v>
      </c>
      <c r="AA14" s="92">
        <v>11</v>
      </c>
      <c r="AB14" s="135">
        <f t="shared" si="13"/>
        <v>-2210</v>
      </c>
      <c r="AC14" s="125">
        <f t="shared" si="14"/>
        <v>-39.45343498092791</v>
      </c>
    </row>
    <row r="15" spans="1:29" ht="12.75" thickBot="1">
      <c r="A15" s="24">
        <v>12</v>
      </c>
      <c r="B15" s="67" t="s">
        <v>8</v>
      </c>
      <c r="C15" s="27">
        <v>638706</v>
      </c>
      <c r="D15" s="20">
        <v>9227</v>
      </c>
      <c r="E15" s="71">
        <f>D15/C15*10000</f>
        <v>144.46396307534295</v>
      </c>
      <c r="F15" s="44">
        <v>588104</v>
      </c>
      <c r="G15" s="21">
        <v>8887</v>
      </c>
      <c r="H15" s="23">
        <f t="shared" si="1"/>
        <v>-340</v>
      </c>
      <c r="I15" s="22">
        <f>G15/F15*10000</f>
        <v>151.11272836097015</v>
      </c>
      <c r="J15" s="51">
        <f t="shared" si="3"/>
        <v>6.648765285627206</v>
      </c>
      <c r="K15" s="44">
        <v>587693</v>
      </c>
      <c r="L15" s="21">
        <v>9197</v>
      </c>
      <c r="M15" s="46">
        <f>L15-G15</f>
        <v>310</v>
      </c>
      <c r="N15" s="22">
        <f>L15/K15*10000</f>
        <v>156.49327114667014</v>
      </c>
      <c r="O15" s="51">
        <f>N15-I15</f>
        <v>5.380542785699987</v>
      </c>
      <c r="P15" s="45">
        <v>586299</v>
      </c>
      <c r="Q15" s="103">
        <v>8807</v>
      </c>
      <c r="R15" s="23">
        <f>Q15-L15</f>
        <v>-390</v>
      </c>
      <c r="S15" s="41">
        <f>Q15/P15*10000</f>
        <v>150.2134576385087</v>
      </c>
      <c r="T15" s="132">
        <f>S15-N15</f>
        <v>-6.279813508161453</v>
      </c>
      <c r="U15" s="27">
        <v>584750</v>
      </c>
      <c r="V15" s="2">
        <v>7964</v>
      </c>
      <c r="W15" s="4">
        <f t="shared" si="10"/>
        <v>-843</v>
      </c>
      <c r="X15" s="107">
        <f t="shared" si="11"/>
        <v>136.19495510902095</v>
      </c>
      <c r="Y15" s="106">
        <f t="shared" si="12"/>
        <v>-14.018502529487733</v>
      </c>
      <c r="Z15" s="121" t="s">
        <v>8</v>
      </c>
      <c r="AA15" s="93">
        <v>12</v>
      </c>
      <c r="AB15" s="135">
        <f t="shared" si="13"/>
        <v>-923</v>
      </c>
      <c r="AC15" s="125">
        <f t="shared" si="14"/>
        <v>-14.9177732519492</v>
      </c>
    </row>
    <row r="16" spans="1:29" ht="12">
      <c r="A16" s="24">
        <v>13</v>
      </c>
      <c r="B16" s="68" t="s">
        <v>12</v>
      </c>
      <c r="C16" s="27">
        <v>514569</v>
      </c>
      <c r="D16" s="20">
        <v>8613</v>
      </c>
      <c r="E16" s="71">
        <f>D16/C16*10000</f>
        <v>167.38279997434748</v>
      </c>
      <c r="F16" s="44">
        <v>511472</v>
      </c>
      <c r="G16" s="21">
        <v>8543</v>
      </c>
      <c r="H16" s="23">
        <f t="shared" si="1"/>
        <v>-70</v>
      </c>
      <c r="I16" s="22">
        <f>G16/F16*10000</f>
        <v>167.0277160822098</v>
      </c>
      <c r="J16" s="52">
        <f t="shared" si="3"/>
        <v>-0.3550838921376851</v>
      </c>
      <c r="K16" s="44">
        <v>511207</v>
      </c>
      <c r="L16" s="21">
        <v>8761</v>
      </c>
      <c r="M16" s="46">
        <f>L16-G16</f>
        <v>218</v>
      </c>
      <c r="N16" s="22">
        <f>L16/K16*10000</f>
        <v>171.37871742757827</v>
      </c>
      <c r="O16" s="51">
        <f>N16-I16</f>
        <v>4.3510013453684735</v>
      </c>
      <c r="P16" s="45">
        <v>510209</v>
      </c>
      <c r="Q16" s="103">
        <v>8107</v>
      </c>
      <c r="R16" s="23">
        <f>Q16-L16</f>
        <v>-654</v>
      </c>
      <c r="S16" s="41">
        <f>Q16/P16*10000</f>
        <v>158.89566824575812</v>
      </c>
      <c r="T16" s="132">
        <f>S16-N16</f>
        <v>-12.48304918182015</v>
      </c>
      <c r="U16" s="27">
        <v>509394</v>
      </c>
      <c r="V16" s="2">
        <v>6880</v>
      </c>
      <c r="W16" s="4">
        <f t="shared" si="10"/>
        <v>-1227</v>
      </c>
      <c r="X16" s="107">
        <f t="shared" si="11"/>
        <v>135.0624467504525</v>
      </c>
      <c r="Y16" s="106">
        <f t="shared" si="12"/>
        <v>-23.833221495305622</v>
      </c>
      <c r="Z16" s="122" t="s">
        <v>12</v>
      </c>
      <c r="AA16" s="93">
        <v>13</v>
      </c>
      <c r="AB16" s="135">
        <f t="shared" si="13"/>
        <v>-1663</v>
      </c>
      <c r="AC16" s="125">
        <f t="shared" si="14"/>
        <v>-31.9652693317573</v>
      </c>
    </row>
    <row r="17" spans="1:29" ht="12.75" thickBot="1">
      <c r="A17" s="28">
        <v>14</v>
      </c>
      <c r="B17" s="69" t="s">
        <v>10</v>
      </c>
      <c r="C17" s="38">
        <v>517164</v>
      </c>
      <c r="D17" s="39">
        <v>9160</v>
      </c>
      <c r="E17" s="72">
        <f t="shared" si="0"/>
        <v>177.11983045997016</v>
      </c>
      <c r="F17" s="73">
        <v>516383</v>
      </c>
      <c r="G17" s="29">
        <v>8994</v>
      </c>
      <c r="H17" s="40">
        <f t="shared" si="1"/>
        <v>-166</v>
      </c>
      <c r="I17" s="30">
        <f t="shared" si="2"/>
        <v>174.17304597556463</v>
      </c>
      <c r="J17" s="74">
        <f t="shared" si="3"/>
        <v>-2.9467844844055264</v>
      </c>
      <c r="K17" s="73">
        <v>516440</v>
      </c>
      <c r="L17" s="29">
        <v>9092</v>
      </c>
      <c r="M17" s="75">
        <f t="shared" si="6"/>
        <v>98</v>
      </c>
      <c r="N17" s="30">
        <f t="shared" si="4"/>
        <v>176.05142901401905</v>
      </c>
      <c r="O17" s="76">
        <f t="shared" si="7"/>
        <v>1.878383038454416</v>
      </c>
      <c r="P17" s="77">
        <v>515985</v>
      </c>
      <c r="Q17" s="104">
        <v>8380</v>
      </c>
      <c r="R17" s="40">
        <f t="shared" si="8"/>
        <v>-712</v>
      </c>
      <c r="S17" s="78">
        <f t="shared" si="5"/>
        <v>162.40782193280813</v>
      </c>
      <c r="T17" s="133">
        <f t="shared" si="9"/>
        <v>-13.643607081210916</v>
      </c>
      <c r="U17" s="99">
        <v>516148</v>
      </c>
      <c r="V17" s="79">
        <v>6812</v>
      </c>
      <c r="W17" s="80">
        <f t="shared" si="10"/>
        <v>-1568</v>
      </c>
      <c r="X17" s="108">
        <f t="shared" si="11"/>
        <v>131.97764982136908</v>
      </c>
      <c r="Y17" s="109">
        <f t="shared" si="12"/>
        <v>-30.43017211143905</v>
      </c>
      <c r="Z17" s="123" t="s">
        <v>10</v>
      </c>
      <c r="AA17" s="94">
        <v>14</v>
      </c>
      <c r="AB17" s="136">
        <f t="shared" si="13"/>
        <v>-2182</v>
      </c>
      <c r="AC17" s="126">
        <f t="shared" si="14"/>
        <v>-42.19539615419555</v>
      </c>
    </row>
    <row r="18" spans="1:29" ht="13.5" customHeight="1" thickBot="1">
      <c r="A18" s="140" t="s">
        <v>16</v>
      </c>
      <c r="B18" s="141"/>
      <c r="C18" s="81">
        <v>10532770</v>
      </c>
      <c r="D18" s="82">
        <v>317177</v>
      </c>
      <c r="E18" s="83">
        <f t="shared" si="0"/>
        <v>301.1335099883506</v>
      </c>
      <c r="F18" s="31">
        <v>10513209</v>
      </c>
      <c r="G18" s="84">
        <v>304528</v>
      </c>
      <c r="H18" s="32">
        <f t="shared" si="1"/>
        <v>-12649</v>
      </c>
      <c r="I18" s="85">
        <f t="shared" si="2"/>
        <v>289.66227152908306</v>
      </c>
      <c r="J18" s="86">
        <f t="shared" si="3"/>
        <v>-11.471238459267568</v>
      </c>
      <c r="K18" s="31">
        <v>10516125</v>
      </c>
      <c r="L18" s="84">
        <v>325366</v>
      </c>
      <c r="M18" s="33">
        <f t="shared" si="6"/>
        <v>20838</v>
      </c>
      <c r="N18" s="85">
        <f t="shared" si="4"/>
        <v>309.39723519832637</v>
      </c>
      <c r="O18" s="34">
        <f t="shared" si="7"/>
        <v>19.734963669243314</v>
      </c>
      <c r="P18" s="31">
        <v>10512419</v>
      </c>
      <c r="Q18" s="84">
        <v>288660</v>
      </c>
      <c r="R18" s="95">
        <f t="shared" si="8"/>
        <v>-36706</v>
      </c>
      <c r="S18" s="87">
        <f t="shared" si="5"/>
        <v>274.5895117003993</v>
      </c>
      <c r="T18" s="98">
        <f>S18-N18</f>
        <v>-34.80772349792704</v>
      </c>
      <c r="U18" s="89">
        <v>10546120</v>
      </c>
      <c r="V18" s="90">
        <v>247628</v>
      </c>
      <c r="W18" s="96">
        <f t="shared" si="10"/>
        <v>-41032</v>
      </c>
      <c r="X18" s="100">
        <f t="shared" si="11"/>
        <v>234.80483817745295</v>
      </c>
      <c r="Y18" s="101">
        <f t="shared" si="12"/>
        <v>-39.78467352294638</v>
      </c>
      <c r="Z18" s="138" t="s">
        <v>16</v>
      </c>
      <c r="AA18" s="139"/>
      <c r="AB18" s="137">
        <f t="shared" si="13"/>
        <v>-56900</v>
      </c>
      <c r="AC18" s="130">
        <f t="shared" si="14"/>
        <v>-54.85743335163011</v>
      </c>
    </row>
    <row r="20" spans="1:20" ht="12">
      <c r="A20" s="35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">
      <c r="A21" s="36" t="s">
        <v>28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">
      <c r="A22" s="37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</sheetData>
  <sheetProtection/>
  <mergeCells count="13">
    <mergeCell ref="F2:J2"/>
    <mergeCell ref="K2:O2"/>
    <mergeCell ref="P2:T2"/>
    <mergeCell ref="Z18:AA18"/>
    <mergeCell ref="A18:B18"/>
    <mergeCell ref="A1:AC1"/>
    <mergeCell ref="U2:Y2"/>
    <mergeCell ref="AB2:AC2"/>
    <mergeCell ref="Z2:AA2"/>
    <mergeCell ref="Z3:AA3"/>
    <mergeCell ref="C2:E2"/>
    <mergeCell ref="A3:B3"/>
    <mergeCell ref="A2:B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Polaka</dc:creator>
  <cp:keywords/>
  <dc:description/>
  <cp:lastModifiedBy>Pavlína Kučerová</cp:lastModifiedBy>
  <cp:lastPrinted>2015-05-07T10:01:00Z</cp:lastPrinted>
  <dcterms:created xsi:type="dcterms:W3CDTF">2015-05-06T07:01:57Z</dcterms:created>
  <dcterms:modified xsi:type="dcterms:W3CDTF">2016-07-19T08:06:01Z</dcterms:modified>
  <cp:category/>
  <cp:version/>
  <cp:contentType/>
  <cp:contentStatus/>
</cp:coreProperties>
</file>